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ProgramData\SecureSambaExplorer\FileCache\Cache\common\199048\"/>
    </mc:Choice>
  </mc:AlternateContent>
  <xr:revisionPtr revIDLastSave="0" documentId="13_ncr:1_{57F76647-B536-473A-9104-3232FBB260EB}" xr6:coauthVersionLast="47" xr6:coauthVersionMax="47" xr10:uidLastSave="{00000000-0000-0000-0000-000000000000}"/>
  <bookViews>
    <workbookView xWindow="-120" yWindow="-120" windowWidth="29040" windowHeight="15720" xr2:uid="{397AC3C5-8674-448E-A355-D8E4B646525C}"/>
  </bookViews>
  <sheets>
    <sheet name="必ずご確認ください！　説明シート（CPD単位一覧表等）" sheetId="24" r:id="rId1"/>
    <sheet name="必ずご確認ください！　プログラム形態における特記事項など" sheetId="23" r:id="rId2"/>
    <sheet name="第1年度" sheetId="1" r:id="rId3"/>
    <sheet name="第2年度" sheetId="12" r:id="rId4"/>
    <sheet name="第3年度" sheetId="16" r:id="rId5"/>
    <sheet name="第4年度" sheetId="17" r:id="rId6"/>
    <sheet name="第5年度" sheetId="18" r:id="rId7"/>
    <sheet name="集計表（編集不可）" sheetId="7" r:id="rId8"/>
  </sheets>
  <definedNames>
    <definedName name="_xlnm.Print_Area" localSheetId="7">'集計表（編集不可）'!$A$1:$O$41</definedName>
    <definedName name="_xlnm.Print_Area" localSheetId="2">第1年度!$A$1:$R$38</definedName>
    <definedName name="_xlnm.Print_Area" localSheetId="4">第3年度!$A$1:$R$38</definedName>
    <definedName name="_xlnm.Print_Area" localSheetId="5">第4年度!$A$1:$R$38</definedName>
    <definedName name="_xlnm.Print_Area" localSheetId="6">第5年度!$A$1:$R$38</definedName>
    <definedName name="_xlnm.Print_Titles" localSheetId="2">第1年度!$1:$6</definedName>
    <definedName name="_xlnm.Print_Titles" localSheetId="3">第2年度!$1:$6</definedName>
    <definedName name="_xlnm.Print_Titles" localSheetId="4">第3年度!$1:$6</definedName>
    <definedName name="_xlnm.Print_Titles" localSheetId="5">第4年度!$1:$6</definedName>
    <definedName name="_xlnm.Print_Titles" localSheetId="6">第5年度!$1:$6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18" l="1"/>
  <c r="R9" i="18"/>
  <c r="R10" i="18"/>
  <c r="R11" i="18"/>
  <c r="R12" i="18"/>
  <c r="R13" i="18"/>
  <c r="R14" i="18"/>
  <c r="R15" i="18"/>
  <c r="R16" i="18"/>
  <c r="R17" i="18"/>
  <c r="R18" i="18"/>
  <c r="R19" i="18"/>
  <c r="R20" i="18"/>
  <c r="R21" i="18"/>
  <c r="R22" i="18"/>
  <c r="R23" i="18"/>
  <c r="R24" i="18"/>
  <c r="R25" i="18"/>
  <c r="R26" i="18"/>
  <c r="R27" i="18"/>
  <c r="R28" i="18"/>
  <c r="R29" i="18"/>
  <c r="R30" i="18"/>
  <c r="R31" i="18"/>
  <c r="R32" i="18"/>
  <c r="R33" i="18"/>
  <c r="R34" i="18"/>
  <c r="R35" i="18"/>
  <c r="R36" i="18"/>
  <c r="R7" i="18"/>
  <c r="R8" i="17"/>
  <c r="R9" i="17"/>
  <c r="R10" i="17"/>
  <c r="R11" i="17"/>
  <c r="R12" i="17"/>
  <c r="R13" i="17"/>
  <c r="R14" i="17"/>
  <c r="R15" i="17"/>
  <c r="R16" i="17"/>
  <c r="R17" i="17"/>
  <c r="R18" i="17"/>
  <c r="R19" i="17"/>
  <c r="R20" i="17"/>
  <c r="R21" i="17"/>
  <c r="R22" i="17"/>
  <c r="R23" i="17"/>
  <c r="R24" i="17"/>
  <c r="R25" i="17"/>
  <c r="R26" i="17"/>
  <c r="R27" i="17"/>
  <c r="R28" i="17"/>
  <c r="R29" i="17"/>
  <c r="R30" i="17"/>
  <c r="R31" i="17"/>
  <c r="R32" i="17"/>
  <c r="R33" i="17"/>
  <c r="R34" i="17"/>
  <c r="R35" i="17"/>
  <c r="R36" i="17"/>
  <c r="R7" i="17"/>
  <c r="R8" i="16"/>
  <c r="R9" i="16"/>
  <c r="R10" i="16"/>
  <c r="R11" i="16"/>
  <c r="R12" i="16"/>
  <c r="R13" i="16"/>
  <c r="R14" i="16"/>
  <c r="R15" i="16"/>
  <c r="R16" i="16"/>
  <c r="R17" i="16"/>
  <c r="R18" i="16"/>
  <c r="R19" i="16"/>
  <c r="R20" i="16"/>
  <c r="R21" i="16"/>
  <c r="R22" i="16"/>
  <c r="R23" i="16"/>
  <c r="R24" i="16"/>
  <c r="R25" i="16"/>
  <c r="R26" i="16"/>
  <c r="R27" i="16"/>
  <c r="R28" i="16"/>
  <c r="R29" i="16"/>
  <c r="R30" i="16"/>
  <c r="R31" i="16"/>
  <c r="R32" i="16"/>
  <c r="R33" i="16"/>
  <c r="R34" i="16"/>
  <c r="R35" i="16"/>
  <c r="R36" i="16"/>
  <c r="R7" i="16"/>
  <c r="R8" i="12"/>
  <c r="R9" i="12"/>
  <c r="R10" i="12"/>
  <c r="R11" i="12"/>
  <c r="R12" i="12"/>
  <c r="R13" i="12"/>
  <c r="R14" i="12"/>
  <c r="R15" i="12"/>
  <c r="R16" i="12"/>
  <c r="R17" i="12"/>
  <c r="R18" i="12"/>
  <c r="R19" i="12"/>
  <c r="R20" i="12"/>
  <c r="R21" i="12"/>
  <c r="R22" i="12"/>
  <c r="R23" i="12"/>
  <c r="R24" i="12"/>
  <c r="R25" i="12"/>
  <c r="R26" i="12"/>
  <c r="R27" i="12"/>
  <c r="R28" i="12"/>
  <c r="R29" i="12"/>
  <c r="R30" i="12"/>
  <c r="R31" i="12"/>
  <c r="R32" i="12"/>
  <c r="R33" i="12"/>
  <c r="R34" i="12"/>
  <c r="R35" i="12"/>
  <c r="R36" i="12"/>
  <c r="R7" i="12"/>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7" i="1"/>
  <c r="Q8" i="1" l="1"/>
  <c r="F5" i="17" l="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Q34" i="12"/>
  <c r="Q35" i="12"/>
  <c r="Q36" i="12"/>
  <c r="Q8" i="16"/>
  <c r="Q9" i="16"/>
  <c r="Q10" i="16"/>
  <c r="Q11" i="16"/>
  <c r="Q12" i="16"/>
  <c r="Q13" i="16"/>
  <c r="Q14" i="16"/>
  <c r="Q15" i="16"/>
  <c r="Q16" i="16"/>
  <c r="Q17" i="16"/>
  <c r="Q18" i="16"/>
  <c r="Q19" i="16"/>
  <c r="Q20" i="16"/>
  <c r="Q21" i="16"/>
  <c r="Q22" i="16"/>
  <c r="Q23" i="16"/>
  <c r="Q24" i="16"/>
  <c r="Q25" i="16"/>
  <c r="Q26" i="16"/>
  <c r="Q27" i="16"/>
  <c r="Q28" i="16"/>
  <c r="Q29" i="16"/>
  <c r="Q30" i="16"/>
  <c r="Q31" i="16"/>
  <c r="Q32" i="16"/>
  <c r="Q33" i="16"/>
  <c r="Q34" i="16"/>
  <c r="Q35" i="16"/>
  <c r="Q36" i="16"/>
  <c r="Q8" i="17"/>
  <c r="Q9" i="17"/>
  <c r="Q10" i="17"/>
  <c r="Q11" i="17"/>
  <c r="Q12" i="17"/>
  <c r="Q13" i="17"/>
  <c r="Q14" i="17"/>
  <c r="Q15" i="17"/>
  <c r="Q16" i="17"/>
  <c r="Q17" i="17"/>
  <c r="Q18" i="17"/>
  <c r="Q19" i="17"/>
  <c r="Q20" i="17"/>
  <c r="Q21" i="17"/>
  <c r="Q22" i="17"/>
  <c r="Q23" i="17"/>
  <c r="Q24" i="17"/>
  <c r="Q25" i="17"/>
  <c r="Q26" i="17"/>
  <c r="Q27" i="17"/>
  <c r="Q28" i="17"/>
  <c r="Q29" i="17"/>
  <c r="Q30" i="17"/>
  <c r="Q31" i="17"/>
  <c r="Q32" i="17"/>
  <c r="Q33" i="17"/>
  <c r="Q34" i="17"/>
  <c r="Q35" i="17"/>
  <c r="Q8" i="18"/>
  <c r="Q9" i="18"/>
  <c r="Q10" i="18"/>
  <c r="Q11" i="18"/>
  <c r="Q12" i="18"/>
  <c r="Q13" i="18"/>
  <c r="Q14" i="18"/>
  <c r="Q15" i="18"/>
  <c r="Q16" i="18"/>
  <c r="Q17" i="18"/>
  <c r="Q18" i="18"/>
  <c r="Q19" i="18"/>
  <c r="Q20" i="18"/>
  <c r="Q21" i="18"/>
  <c r="Q22" i="18"/>
  <c r="Q23" i="18"/>
  <c r="Q24" i="18"/>
  <c r="Q25" i="18"/>
  <c r="Q26" i="18"/>
  <c r="Q27" i="18"/>
  <c r="Q28" i="18"/>
  <c r="Q29" i="18"/>
  <c r="Q30" i="18"/>
  <c r="Q31" i="18"/>
  <c r="Q32" i="18"/>
  <c r="Q33" i="18"/>
  <c r="Q34" i="18"/>
  <c r="Q35" i="18"/>
  <c r="Q36" i="18"/>
  <c r="Q36" i="17" l="1"/>
  <c r="Q7" i="18"/>
  <c r="Q7" i="17"/>
  <c r="Q7" i="16"/>
  <c r="Q7" i="12"/>
  <c r="Q7" i="1"/>
  <c r="T8" i="16" l="1"/>
  <c r="U8" i="16"/>
  <c r="V8" i="16"/>
  <c r="W8" i="16"/>
  <c r="X8" i="16"/>
  <c r="T9" i="16"/>
  <c r="U9" i="16"/>
  <c r="V9" i="16"/>
  <c r="W9" i="16"/>
  <c r="X9" i="16"/>
  <c r="T10" i="16"/>
  <c r="U10" i="16"/>
  <c r="V10" i="16"/>
  <c r="W10" i="16"/>
  <c r="X10" i="16"/>
  <c r="T11" i="16"/>
  <c r="U11" i="16"/>
  <c r="V11" i="16"/>
  <c r="W11" i="16"/>
  <c r="X11" i="16"/>
  <c r="T12" i="16"/>
  <c r="U12" i="16"/>
  <c r="V12" i="16"/>
  <c r="W12" i="16"/>
  <c r="X12" i="16"/>
  <c r="T13" i="16"/>
  <c r="U13" i="16"/>
  <c r="V13" i="16"/>
  <c r="W13" i="16"/>
  <c r="X13" i="16"/>
  <c r="T14" i="16"/>
  <c r="U14" i="16"/>
  <c r="V14" i="16"/>
  <c r="W14" i="16"/>
  <c r="X14" i="16"/>
  <c r="T15" i="16"/>
  <c r="U15" i="16"/>
  <c r="V15" i="16"/>
  <c r="W15" i="16"/>
  <c r="X15" i="16"/>
  <c r="T16" i="16"/>
  <c r="U16" i="16"/>
  <c r="V16" i="16"/>
  <c r="W16" i="16"/>
  <c r="X16" i="16"/>
  <c r="T17" i="16"/>
  <c r="U17" i="16"/>
  <c r="V17" i="16"/>
  <c r="W17" i="16"/>
  <c r="X17" i="16"/>
  <c r="T18" i="16"/>
  <c r="U18" i="16"/>
  <c r="V18" i="16"/>
  <c r="W18" i="16"/>
  <c r="X18" i="16"/>
  <c r="T19" i="16"/>
  <c r="U19" i="16"/>
  <c r="V19" i="16"/>
  <c r="W19" i="16"/>
  <c r="X19" i="16"/>
  <c r="T20" i="16"/>
  <c r="U20" i="16"/>
  <c r="V20" i="16"/>
  <c r="W20" i="16"/>
  <c r="X20" i="16"/>
  <c r="T21" i="16"/>
  <c r="U21" i="16"/>
  <c r="V21" i="16"/>
  <c r="W21" i="16"/>
  <c r="X21" i="16"/>
  <c r="T22" i="16"/>
  <c r="U22" i="16"/>
  <c r="V22" i="16"/>
  <c r="W22" i="16"/>
  <c r="X22" i="16"/>
  <c r="T23" i="16"/>
  <c r="U23" i="16"/>
  <c r="V23" i="16"/>
  <c r="W23" i="16"/>
  <c r="X23" i="16"/>
  <c r="T24" i="16"/>
  <c r="U24" i="16"/>
  <c r="V24" i="16"/>
  <c r="W24" i="16"/>
  <c r="X24" i="16"/>
  <c r="T25" i="16"/>
  <c r="U25" i="16"/>
  <c r="V25" i="16"/>
  <c r="W25" i="16"/>
  <c r="X25" i="16"/>
  <c r="T26" i="16"/>
  <c r="U26" i="16"/>
  <c r="V26" i="16"/>
  <c r="W26" i="16"/>
  <c r="X26" i="16"/>
  <c r="T27" i="16"/>
  <c r="U27" i="16"/>
  <c r="V27" i="16"/>
  <c r="W27" i="16"/>
  <c r="X27" i="16"/>
  <c r="T28" i="16"/>
  <c r="U28" i="16"/>
  <c r="V28" i="16"/>
  <c r="W28" i="16"/>
  <c r="X28" i="16"/>
  <c r="T29" i="16"/>
  <c r="U29" i="16"/>
  <c r="V29" i="16"/>
  <c r="W29" i="16"/>
  <c r="X29" i="16"/>
  <c r="T30" i="16"/>
  <c r="U30" i="16"/>
  <c r="V30" i="16"/>
  <c r="W30" i="16"/>
  <c r="X30" i="16"/>
  <c r="T31" i="16"/>
  <c r="U31" i="16"/>
  <c r="V31" i="16"/>
  <c r="W31" i="16"/>
  <c r="X31" i="16"/>
  <c r="T32" i="16"/>
  <c r="U32" i="16"/>
  <c r="V32" i="16"/>
  <c r="W32" i="16"/>
  <c r="X32" i="16"/>
  <c r="T33" i="16"/>
  <c r="U33" i="16"/>
  <c r="V33" i="16"/>
  <c r="W33" i="16"/>
  <c r="X33" i="16"/>
  <c r="T34" i="16"/>
  <c r="U34" i="16"/>
  <c r="V34" i="16"/>
  <c r="W34" i="16"/>
  <c r="X34" i="16"/>
  <c r="T35" i="16"/>
  <c r="U35" i="16"/>
  <c r="V35" i="16"/>
  <c r="W35" i="16"/>
  <c r="X35" i="16"/>
  <c r="T36" i="16"/>
  <c r="U36" i="16"/>
  <c r="V36" i="16"/>
  <c r="W36" i="16"/>
  <c r="X36" i="16"/>
  <c r="T8" i="17"/>
  <c r="U8" i="17"/>
  <c r="V8" i="17"/>
  <c r="W8" i="17"/>
  <c r="X8" i="17"/>
  <c r="T9" i="17"/>
  <c r="U9" i="17"/>
  <c r="V9" i="17"/>
  <c r="W9" i="17"/>
  <c r="X9" i="17"/>
  <c r="T10" i="17"/>
  <c r="U10" i="17"/>
  <c r="V10" i="17"/>
  <c r="W10" i="17"/>
  <c r="X10" i="17"/>
  <c r="T11" i="17"/>
  <c r="U11" i="17"/>
  <c r="V11" i="17"/>
  <c r="W11" i="17"/>
  <c r="X11" i="17"/>
  <c r="T12" i="17"/>
  <c r="U12" i="17"/>
  <c r="V12" i="17"/>
  <c r="W12" i="17"/>
  <c r="X12" i="17"/>
  <c r="T13" i="17"/>
  <c r="U13" i="17"/>
  <c r="V13" i="17"/>
  <c r="W13" i="17"/>
  <c r="X13" i="17"/>
  <c r="T14" i="17"/>
  <c r="U14" i="17"/>
  <c r="V14" i="17"/>
  <c r="W14" i="17"/>
  <c r="X14" i="17"/>
  <c r="T15" i="17"/>
  <c r="U15" i="17"/>
  <c r="V15" i="17"/>
  <c r="W15" i="17"/>
  <c r="X15" i="17"/>
  <c r="T16" i="17"/>
  <c r="U16" i="17"/>
  <c r="V16" i="17"/>
  <c r="W16" i="17"/>
  <c r="X16" i="17"/>
  <c r="T17" i="17"/>
  <c r="U17" i="17"/>
  <c r="V17" i="17"/>
  <c r="W17" i="17"/>
  <c r="X17" i="17"/>
  <c r="T18" i="17"/>
  <c r="U18" i="17"/>
  <c r="V18" i="17"/>
  <c r="W18" i="17"/>
  <c r="X18" i="17"/>
  <c r="T19" i="17"/>
  <c r="U19" i="17"/>
  <c r="V19" i="17"/>
  <c r="W19" i="17"/>
  <c r="X19" i="17"/>
  <c r="T20" i="17"/>
  <c r="U20" i="17"/>
  <c r="V20" i="17"/>
  <c r="W20" i="17"/>
  <c r="X20" i="17"/>
  <c r="T21" i="17"/>
  <c r="U21" i="17"/>
  <c r="V21" i="17"/>
  <c r="W21" i="17"/>
  <c r="X21" i="17"/>
  <c r="T22" i="17"/>
  <c r="U22" i="17"/>
  <c r="V22" i="17"/>
  <c r="W22" i="17"/>
  <c r="X22" i="17"/>
  <c r="T23" i="17"/>
  <c r="U23" i="17"/>
  <c r="V23" i="17"/>
  <c r="W23" i="17"/>
  <c r="X23" i="17"/>
  <c r="T24" i="17"/>
  <c r="U24" i="17"/>
  <c r="V24" i="17"/>
  <c r="W24" i="17"/>
  <c r="X24" i="17"/>
  <c r="T25" i="17"/>
  <c r="U25" i="17"/>
  <c r="V25" i="17"/>
  <c r="W25" i="17"/>
  <c r="X25" i="17"/>
  <c r="T26" i="17"/>
  <c r="U26" i="17"/>
  <c r="V26" i="17"/>
  <c r="W26" i="17"/>
  <c r="X26" i="17"/>
  <c r="T27" i="17"/>
  <c r="U27" i="17"/>
  <c r="V27" i="17"/>
  <c r="W27" i="17"/>
  <c r="X27" i="17"/>
  <c r="T28" i="17"/>
  <c r="U28" i="17"/>
  <c r="V28" i="17"/>
  <c r="W28" i="17"/>
  <c r="X28" i="17"/>
  <c r="T29" i="17"/>
  <c r="U29" i="17"/>
  <c r="V29" i="17"/>
  <c r="W29" i="17"/>
  <c r="X29" i="17"/>
  <c r="T30" i="17"/>
  <c r="U30" i="17"/>
  <c r="V30" i="17"/>
  <c r="W30" i="17"/>
  <c r="X30" i="17"/>
  <c r="T31" i="17"/>
  <c r="U31" i="17"/>
  <c r="V31" i="17"/>
  <c r="W31" i="17"/>
  <c r="X31" i="17"/>
  <c r="T32" i="17"/>
  <c r="U32" i="17"/>
  <c r="V32" i="17"/>
  <c r="W32" i="17"/>
  <c r="X32" i="17"/>
  <c r="T33" i="17"/>
  <c r="U33" i="17"/>
  <c r="V33" i="17"/>
  <c r="W33" i="17"/>
  <c r="X33" i="17"/>
  <c r="T34" i="17"/>
  <c r="U34" i="17"/>
  <c r="V34" i="17"/>
  <c r="W34" i="17"/>
  <c r="X34" i="17"/>
  <c r="T35" i="17"/>
  <c r="U35" i="17"/>
  <c r="V35" i="17"/>
  <c r="W35" i="17"/>
  <c r="X35" i="17"/>
  <c r="T36" i="17"/>
  <c r="U36" i="17"/>
  <c r="V36" i="17"/>
  <c r="W36" i="17"/>
  <c r="X36" i="17"/>
  <c r="T8" i="18"/>
  <c r="U8" i="18"/>
  <c r="V8" i="18"/>
  <c r="W8" i="18"/>
  <c r="X8" i="18"/>
  <c r="T9" i="18"/>
  <c r="U9" i="18"/>
  <c r="V9" i="18"/>
  <c r="W9" i="18"/>
  <c r="X9" i="18"/>
  <c r="T10" i="18"/>
  <c r="U10" i="18"/>
  <c r="V10" i="18"/>
  <c r="W10" i="18"/>
  <c r="X10" i="18"/>
  <c r="T11" i="18"/>
  <c r="U11" i="18"/>
  <c r="V11" i="18"/>
  <c r="W11" i="18"/>
  <c r="X11" i="18"/>
  <c r="T12" i="18"/>
  <c r="U12" i="18"/>
  <c r="V12" i="18"/>
  <c r="W12" i="18"/>
  <c r="X12" i="18"/>
  <c r="T13" i="18"/>
  <c r="U13" i="18"/>
  <c r="V13" i="18"/>
  <c r="W13" i="18"/>
  <c r="X13" i="18"/>
  <c r="T14" i="18"/>
  <c r="U14" i="18"/>
  <c r="V14" i="18"/>
  <c r="W14" i="18"/>
  <c r="X14" i="18"/>
  <c r="T15" i="18"/>
  <c r="U15" i="18"/>
  <c r="V15" i="18"/>
  <c r="W15" i="18"/>
  <c r="X15" i="18"/>
  <c r="T16" i="18"/>
  <c r="U16" i="18"/>
  <c r="V16" i="18"/>
  <c r="W16" i="18"/>
  <c r="X16" i="18"/>
  <c r="T17" i="18"/>
  <c r="U17" i="18"/>
  <c r="V17" i="18"/>
  <c r="W17" i="18"/>
  <c r="X17" i="18"/>
  <c r="T18" i="18"/>
  <c r="U18" i="18"/>
  <c r="V18" i="18"/>
  <c r="W18" i="18"/>
  <c r="X18" i="18"/>
  <c r="T19" i="18"/>
  <c r="U19" i="18"/>
  <c r="V19" i="18"/>
  <c r="W19" i="18"/>
  <c r="X19" i="18"/>
  <c r="T20" i="18"/>
  <c r="U20" i="18"/>
  <c r="V20" i="18"/>
  <c r="W20" i="18"/>
  <c r="X20" i="18"/>
  <c r="T21" i="18"/>
  <c r="U21" i="18"/>
  <c r="V21" i="18"/>
  <c r="W21" i="18"/>
  <c r="X21" i="18"/>
  <c r="T22" i="18"/>
  <c r="U22" i="18"/>
  <c r="V22" i="18"/>
  <c r="W22" i="18"/>
  <c r="X22" i="18"/>
  <c r="T23" i="18"/>
  <c r="U23" i="18"/>
  <c r="V23" i="18"/>
  <c r="W23" i="18"/>
  <c r="X23" i="18"/>
  <c r="T24" i="18"/>
  <c r="U24" i="18"/>
  <c r="V24" i="18"/>
  <c r="W24" i="18"/>
  <c r="X24" i="18"/>
  <c r="T25" i="18"/>
  <c r="U25" i="18"/>
  <c r="V25" i="18"/>
  <c r="W25" i="18"/>
  <c r="X25" i="18"/>
  <c r="T26" i="18"/>
  <c r="U26" i="18"/>
  <c r="V26" i="18"/>
  <c r="W26" i="18"/>
  <c r="X26" i="18"/>
  <c r="T27" i="18"/>
  <c r="U27" i="18"/>
  <c r="V27" i="18"/>
  <c r="W27" i="18"/>
  <c r="X27" i="18"/>
  <c r="T28" i="18"/>
  <c r="U28" i="18"/>
  <c r="V28" i="18"/>
  <c r="W28" i="18"/>
  <c r="X28" i="18"/>
  <c r="T29" i="18"/>
  <c r="U29" i="18"/>
  <c r="V29" i="18"/>
  <c r="W29" i="18"/>
  <c r="X29" i="18"/>
  <c r="T30" i="18"/>
  <c r="U30" i="18"/>
  <c r="V30" i="18"/>
  <c r="W30" i="18"/>
  <c r="X30" i="18"/>
  <c r="T31" i="18"/>
  <c r="U31" i="18"/>
  <c r="V31" i="18"/>
  <c r="W31" i="18"/>
  <c r="X31" i="18"/>
  <c r="T32" i="18"/>
  <c r="U32" i="18"/>
  <c r="V32" i="18"/>
  <c r="W32" i="18"/>
  <c r="X32" i="18"/>
  <c r="T33" i="18"/>
  <c r="U33" i="18"/>
  <c r="V33" i="18"/>
  <c r="W33" i="18"/>
  <c r="X33" i="18"/>
  <c r="T34" i="18"/>
  <c r="U34" i="18"/>
  <c r="V34" i="18"/>
  <c r="W34" i="18"/>
  <c r="X34" i="18"/>
  <c r="T35" i="18"/>
  <c r="U35" i="18"/>
  <c r="V35" i="18"/>
  <c r="W35" i="18"/>
  <c r="X35" i="18"/>
  <c r="T36" i="18"/>
  <c r="U36" i="18"/>
  <c r="V36" i="18"/>
  <c r="W36" i="18"/>
  <c r="X36" i="18"/>
  <c r="X7" i="18"/>
  <c r="W7" i="18"/>
  <c r="V7" i="18"/>
  <c r="U7" i="18"/>
  <c r="T7" i="18"/>
  <c r="X7" i="17"/>
  <c r="W7" i="17"/>
  <c r="V7" i="17"/>
  <c r="U7" i="17"/>
  <c r="T7" i="17"/>
  <c r="X7" i="16"/>
  <c r="W7" i="16"/>
  <c r="V7" i="16"/>
  <c r="U7" i="16"/>
  <c r="T7" i="16"/>
  <c r="T8" i="12"/>
  <c r="U8" i="12"/>
  <c r="V8" i="12"/>
  <c r="W8" i="12"/>
  <c r="X8" i="12"/>
  <c r="T9" i="12"/>
  <c r="U9" i="12"/>
  <c r="V9" i="12"/>
  <c r="W9" i="12"/>
  <c r="X9" i="12"/>
  <c r="T10" i="12"/>
  <c r="U10" i="12"/>
  <c r="V10" i="12"/>
  <c r="W10" i="12"/>
  <c r="X10" i="12"/>
  <c r="T11" i="12"/>
  <c r="U11" i="12"/>
  <c r="V11" i="12"/>
  <c r="W11" i="12"/>
  <c r="X11" i="12"/>
  <c r="T12" i="12"/>
  <c r="U12" i="12"/>
  <c r="V12" i="12"/>
  <c r="W12" i="12"/>
  <c r="X12" i="12"/>
  <c r="T13" i="12"/>
  <c r="U13" i="12"/>
  <c r="V13" i="12"/>
  <c r="W13" i="12"/>
  <c r="X13" i="12"/>
  <c r="T14" i="12"/>
  <c r="U14" i="12"/>
  <c r="V14" i="12"/>
  <c r="W14" i="12"/>
  <c r="X14" i="12"/>
  <c r="T15" i="12"/>
  <c r="U15" i="12"/>
  <c r="V15" i="12"/>
  <c r="W15" i="12"/>
  <c r="X15" i="12"/>
  <c r="T16" i="12"/>
  <c r="U16" i="12"/>
  <c r="V16" i="12"/>
  <c r="W16" i="12"/>
  <c r="X16" i="12"/>
  <c r="T17" i="12"/>
  <c r="U17" i="12"/>
  <c r="V17" i="12"/>
  <c r="W17" i="12"/>
  <c r="X17" i="12"/>
  <c r="T18" i="12"/>
  <c r="U18" i="12"/>
  <c r="V18" i="12"/>
  <c r="W18" i="12"/>
  <c r="X18" i="12"/>
  <c r="T19" i="12"/>
  <c r="U19" i="12"/>
  <c r="V19" i="12"/>
  <c r="W19" i="12"/>
  <c r="X19" i="12"/>
  <c r="T20" i="12"/>
  <c r="U20" i="12"/>
  <c r="V20" i="12"/>
  <c r="W20" i="12"/>
  <c r="X20" i="12"/>
  <c r="T21" i="12"/>
  <c r="U21" i="12"/>
  <c r="V21" i="12"/>
  <c r="W21" i="12"/>
  <c r="X21" i="12"/>
  <c r="T22" i="12"/>
  <c r="U22" i="12"/>
  <c r="V22" i="12"/>
  <c r="W22" i="12"/>
  <c r="X22" i="12"/>
  <c r="T23" i="12"/>
  <c r="U23" i="12"/>
  <c r="V23" i="12"/>
  <c r="W23" i="12"/>
  <c r="X23" i="12"/>
  <c r="T24" i="12"/>
  <c r="U24" i="12"/>
  <c r="V24" i="12"/>
  <c r="W24" i="12"/>
  <c r="X24" i="12"/>
  <c r="T25" i="12"/>
  <c r="U25" i="12"/>
  <c r="V25" i="12"/>
  <c r="W25" i="12"/>
  <c r="X25" i="12"/>
  <c r="T26" i="12"/>
  <c r="U26" i="12"/>
  <c r="V26" i="12"/>
  <c r="W26" i="12"/>
  <c r="X26" i="12"/>
  <c r="T27" i="12"/>
  <c r="U27" i="12"/>
  <c r="V27" i="12"/>
  <c r="W27" i="12"/>
  <c r="X27" i="12"/>
  <c r="T28" i="12"/>
  <c r="U28" i="12"/>
  <c r="V28" i="12"/>
  <c r="W28" i="12"/>
  <c r="X28" i="12"/>
  <c r="T29" i="12"/>
  <c r="U29" i="12"/>
  <c r="V29" i="12"/>
  <c r="W29" i="12"/>
  <c r="X29" i="12"/>
  <c r="T30" i="12"/>
  <c r="U30" i="12"/>
  <c r="V30" i="12"/>
  <c r="W30" i="12"/>
  <c r="X30" i="12"/>
  <c r="T31" i="12"/>
  <c r="U31" i="12"/>
  <c r="V31" i="12"/>
  <c r="W31" i="12"/>
  <c r="X31" i="12"/>
  <c r="T32" i="12"/>
  <c r="U32" i="12"/>
  <c r="V32" i="12"/>
  <c r="W32" i="12"/>
  <c r="X32" i="12"/>
  <c r="T33" i="12"/>
  <c r="U33" i="12"/>
  <c r="V33" i="12"/>
  <c r="W33" i="12"/>
  <c r="X33" i="12"/>
  <c r="T34" i="12"/>
  <c r="U34" i="12"/>
  <c r="V34" i="12"/>
  <c r="W34" i="12"/>
  <c r="X34" i="12"/>
  <c r="T35" i="12"/>
  <c r="U35" i="12"/>
  <c r="V35" i="12"/>
  <c r="W35" i="12"/>
  <c r="X35" i="12"/>
  <c r="T36" i="12"/>
  <c r="U36" i="12"/>
  <c r="V36" i="12"/>
  <c r="W36" i="12"/>
  <c r="X36" i="12"/>
  <c r="X7" i="12"/>
  <c r="W7" i="12"/>
  <c r="V7" i="12"/>
  <c r="U7" i="12"/>
  <c r="T7" i="12"/>
  <c r="T8" i="1"/>
  <c r="U8" i="1"/>
  <c r="V8" i="1"/>
  <c r="W8" i="1"/>
  <c r="X8" i="1"/>
  <c r="T9" i="1"/>
  <c r="U9" i="1"/>
  <c r="V9" i="1"/>
  <c r="W9" i="1"/>
  <c r="X9" i="1"/>
  <c r="T10" i="1"/>
  <c r="U10" i="1"/>
  <c r="V10" i="1"/>
  <c r="W10" i="1"/>
  <c r="X10" i="1"/>
  <c r="T11" i="1"/>
  <c r="U11" i="1"/>
  <c r="V11" i="1"/>
  <c r="W11" i="1"/>
  <c r="X11" i="1"/>
  <c r="T12" i="1"/>
  <c r="U12" i="1"/>
  <c r="V12" i="1"/>
  <c r="W12" i="1"/>
  <c r="X12"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X7" i="1"/>
  <c r="W7" i="1"/>
  <c r="V7" i="1"/>
  <c r="U7" i="1"/>
  <c r="T7"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K37" i="18"/>
  <c r="D4" i="18" s="1"/>
  <c r="Y36" i="18"/>
  <c r="Y35" i="18"/>
  <c r="Y34" i="18"/>
  <c r="Y33" i="18"/>
  <c r="Y32" i="18"/>
  <c r="Y31" i="18"/>
  <c r="Y30" i="18"/>
  <c r="Y29" i="18"/>
  <c r="Y28" i="18"/>
  <c r="Y27" i="18"/>
  <c r="Y26" i="18"/>
  <c r="Y25" i="18"/>
  <c r="Y24" i="18"/>
  <c r="Y23" i="18"/>
  <c r="Y22" i="18"/>
  <c r="Y21" i="18"/>
  <c r="Y20" i="18"/>
  <c r="Y19" i="18"/>
  <c r="Y18" i="18"/>
  <c r="Y17" i="18"/>
  <c r="Y16" i="18"/>
  <c r="Y15" i="18"/>
  <c r="Y14" i="18"/>
  <c r="Y13" i="18"/>
  <c r="Y12" i="18"/>
  <c r="Y11" i="18"/>
  <c r="Y10" i="18"/>
  <c r="Y9" i="18"/>
  <c r="Y8" i="18"/>
  <c r="A8" i="18"/>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Y7" i="18"/>
  <c r="F5" i="18"/>
  <c r="D3" i="18"/>
  <c r="C2" i="18"/>
  <c r="K37" i="17"/>
  <c r="D4" i="17" s="1"/>
  <c r="Y36" i="17"/>
  <c r="Y35" i="17"/>
  <c r="Y34" i="17"/>
  <c r="Y33" i="17"/>
  <c r="Y32" i="17"/>
  <c r="Y31" i="17"/>
  <c r="Y30" i="17"/>
  <c r="Y29" i="17"/>
  <c r="Y28" i="17"/>
  <c r="Y27" i="17"/>
  <c r="Y26" i="17"/>
  <c r="Y25" i="17"/>
  <c r="Y24" i="17"/>
  <c r="Y23" i="17"/>
  <c r="Y22" i="17"/>
  <c r="Y21" i="17"/>
  <c r="Y20" i="17"/>
  <c r="Y19" i="17"/>
  <c r="Y18" i="17"/>
  <c r="Y17" i="17"/>
  <c r="Y16" i="17"/>
  <c r="Y15" i="17"/>
  <c r="Y14" i="17"/>
  <c r="Y13" i="17"/>
  <c r="Y12" i="17"/>
  <c r="Y11" i="17"/>
  <c r="Y10" i="17"/>
  <c r="Y9" i="17"/>
  <c r="Y8" i="17"/>
  <c r="A8" i="17"/>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Y7" i="17"/>
  <c r="D3" i="17"/>
  <c r="C2" i="17"/>
  <c r="K37" i="16"/>
  <c r="D4" i="16" s="1"/>
  <c r="Y36" i="16"/>
  <c r="Y35" i="16"/>
  <c r="Y34" i="16"/>
  <c r="Y33" i="16"/>
  <c r="Y32" i="16"/>
  <c r="Y31" i="16"/>
  <c r="Y30" i="16"/>
  <c r="Y29" i="16"/>
  <c r="Y28" i="16"/>
  <c r="Y27" i="16"/>
  <c r="Y26" i="16"/>
  <c r="Y25" i="16"/>
  <c r="Y24" i="16"/>
  <c r="Y23" i="16"/>
  <c r="Y22" i="16"/>
  <c r="Y21" i="16"/>
  <c r="Y20" i="16"/>
  <c r="Y19" i="16"/>
  <c r="Y18" i="16"/>
  <c r="Y17" i="16"/>
  <c r="Y16" i="16"/>
  <c r="Y15" i="16"/>
  <c r="Y14" i="16"/>
  <c r="Y13" i="16"/>
  <c r="Y12" i="16"/>
  <c r="Y11" i="16"/>
  <c r="Y10" i="16"/>
  <c r="Y9" i="16"/>
  <c r="Y8" i="16"/>
  <c r="A8" i="16"/>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Y7" i="16"/>
  <c r="F5" i="16"/>
  <c r="D3" i="16"/>
  <c r="C2" i="16"/>
  <c r="F5" i="12"/>
  <c r="D3" i="12"/>
  <c r="C2" i="12"/>
  <c r="D4" i="7"/>
  <c r="D3" i="7"/>
  <c r="D2" i="7"/>
  <c r="K37" i="12"/>
  <c r="D4" i="12" s="1"/>
  <c r="Y36" i="12"/>
  <c r="Y35" i="12"/>
  <c r="Y34" i="12"/>
  <c r="Y33" i="12"/>
  <c r="Y32" i="12"/>
  <c r="Y31" i="12"/>
  <c r="Y30" i="12"/>
  <c r="Y29" i="12"/>
  <c r="Y28" i="12"/>
  <c r="Y27" i="12"/>
  <c r="Y26" i="12"/>
  <c r="Y25" i="12"/>
  <c r="Y24" i="12"/>
  <c r="Y23" i="12"/>
  <c r="Y22" i="12"/>
  <c r="Y21" i="12"/>
  <c r="Y20" i="12"/>
  <c r="Y19" i="12"/>
  <c r="Y18" i="12"/>
  <c r="Y17" i="12"/>
  <c r="Y16" i="12"/>
  <c r="Y15" i="12"/>
  <c r="Y14" i="12"/>
  <c r="Y13" i="12"/>
  <c r="Y12" i="12"/>
  <c r="Y11" i="12"/>
  <c r="Y10" i="12"/>
  <c r="Y9" i="12"/>
  <c r="Y8" i="12"/>
  <c r="Y7" i="12"/>
  <c r="Y37" i="17" l="1"/>
  <c r="H18" i="7" s="1"/>
  <c r="Y37" i="18"/>
  <c r="I18" i="7" s="1"/>
  <c r="T37" i="17"/>
  <c r="H12" i="7" s="1"/>
  <c r="H30" i="7" s="1"/>
  <c r="Y37" i="12"/>
  <c r="F18" i="7" s="1"/>
  <c r="U37" i="17"/>
  <c r="H13" i="7" s="1"/>
  <c r="V37" i="17"/>
  <c r="H14" i="7" s="1"/>
  <c r="W37" i="17"/>
  <c r="H15" i="7" s="1"/>
  <c r="X37" i="17"/>
  <c r="H16" i="7" s="1"/>
  <c r="Y37" i="16"/>
  <c r="G18" i="7" s="1"/>
  <c r="T37" i="18"/>
  <c r="I12" i="7" s="1"/>
  <c r="I30" i="7" s="1"/>
  <c r="W37" i="18"/>
  <c r="I15" i="7" s="1"/>
  <c r="U37" i="18"/>
  <c r="I13" i="7" s="1"/>
  <c r="V37" i="18"/>
  <c r="I14" i="7" s="1"/>
  <c r="X37" i="18"/>
  <c r="I16" i="7" s="1"/>
  <c r="T37" i="16"/>
  <c r="G12" i="7" s="1"/>
  <c r="G30" i="7" s="1"/>
  <c r="U37" i="16"/>
  <c r="G13" i="7" s="1"/>
  <c r="W37" i="16"/>
  <c r="G15" i="7" s="1"/>
  <c r="V37" i="16"/>
  <c r="G14" i="7" s="1"/>
  <c r="X37" i="16"/>
  <c r="G16" i="7" s="1"/>
  <c r="V37" i="12"/>
  <c r="F14" i="7" s="1"/>
  <c r="X37" i="12"/>
  <c r="F16" i="7" s="1"/>
  <c r="W37" i="12"/>
  <c r="F15" i="7" s="1"/>
  <c r="T37" i="12"/>
  <c r="F12" i="7" s="1"/>
  <c r="U37" i="12"/>
  <c r="F13" i="7" s="1"/>
  <c r="F27" i="7"/>
  <c r="G27" i="7"/>
  <c r="H27" i="7"/>
  <c r="I27" i="7"/>
  <c r="F29" i="7"/>
  <c r="G29" i="7"/>
  <c r="H29" i="7"/>
  <c r="I29" i="7"/>
  <c r="E29" i="7"/>
  <c r="E27" i="7"/>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7" i="1"/>
  <c r="H34" i="7" l="1"/>
  <c r="S37" i="17"/>
  <c r="F31" i="7"/>
  <c r="S37" i="18"/>
  <c r="G33" i="7"/>
  <c r="S37" i="16"/>
  <c r="F17" i="7"/>
  <c r="S37" i="12"/>
  <c r="F30" i="7"/>
  <c r="F33" i="7"/>
  <c r="H32" i="7"/>
  <c r="F34" i="7"/>
  <c r="H33" i="7"/>
  <c r="H31" i="7"/>
  <c r="I32" i="7"/>
  <c r="F32" i="7"/>
  <c r="G32" i="7"/>
  <c r="G34" i="7"/>
  <c r="I34" i="7"/>
  <c r="I33" i="7"/>
  <c r="G31" i="7"/>
  <c r="I31" i="7"/>
  <c r="Y37" i="1"/>
  <c r="H17" i="7"/>
  <c r="I17" i="7"/>
  <c r="G17" i="7"/>
  <c r="E18" i="7" l="1"/>
  <c r="D18" i="7" s="1"/>
  <c r="H35" i="7"/>
  <c r="I35" i="7"/>
  <c r="G35" i="7"/>
  <c r="F35" i="7"/>
  <c r="K37" i="1" l="1"/>
  <c r="D4" i="1" s="1"/>
  <c r="T37" i="1" l="1"/>
  <c r="E12" i="7" s="1"/>
  <c r="U37" i="1"/>
  <c r="E13" i="7" s="1"/>
  <c r="V37" i="1"/>
  <c r="E14" i="7" s="1"/>
  <c r="W37" i="1"/>
  <c r="E15" i="7" s="1"/>
  <c r="X37" i="1"/>
  <c r="E16" i="7" s="1"/>
  <c r="E34" i="7" s="1"/>
  <c r="E17" i="7" l="1"/>
  <c r="D17" i="7" s="1"/>
  <c r="E33" i="7"/>
  <c r="D33" i="7" s="1"/>
  <c r="D15" i="7"/>
  <c r="E30" i="7"/>
  <c r="D12" i="7"/>
  <c r="D34" i="7"/>
  <c r="D16" i="7"/>
  <c r="E32" i="7"/>
  <c r="D32" i="7" s="1"/>
  <c r="D14" i="7"/>
  <c r="E31" i="7"/>
  <c r="D31" i="7" s="1"/>
  <c r="D13" i="7"/>
  <c r="S37" i="1"/>
  <c r="D30" i="7" l="1"/>
  <c r="E35" i="7"/>
  <c r="D35" i="7" s="1"/>
</calcChain>
</file>

<file path=xl/sharedStrings.xml><?xml version="1.0" encoding="utf-8"?>
<sst xmlns="http://schemas.openxmlformats.org/spreadsheetml/2006/main" count="468" uniqueCount="250">
  <si>
    <r>
      <t>②主催者名</t>
    </r>
    <r>
      <rPr>
        <b/>
        <sz val="10"/>
        <color indexed="10"/>
        <rFont val="ＭＳ Ｐゴシック"/>
        <family val="3"/>
        <charset val="128"/>
      </rPr>
      <t>※</t>
    </r>
    <phoneticPr fontId="3"/>
  </si>
  <si>
    <r>
      <t>③プログラム名</t>
    </r>
    <r>
      <rPr>
        <b/>
        <sz val="10"/>
        <color indexed="10"/>
        <rFont val="ＭＳ Ｐゴシック"/>
        <family val="3"/>
        <charset val="128"/>
      </rPr>
      <t>※</t>
    </r>
    <phoneticPr fontId="3"/>
  </si>
  <si>
    <t>④プログラム番号</t>
  </si>
  <si>
    <r>
      <t>⑦開始年月日</t>
    </r>
    <r>
      <rPr>
        <b/>
        <sz val="10"/>
        <color indexed="10"/>
        <rFont val="ＭＳ Ｐゴシック"/>
        <family val="3"/>
        <charset val="128"/>
      </rPr>
      <t>※</t>
    </r>
    <phoneticPr fontId="3"/>
  </si>
  <si>
    <r>
      <t>⑧終了年月日</t>
    </r>
    <r>
      <rPr>
        <b/>
        <sz val="10"/>
        <color indexed="10"/>
        <rFont val="ＭＳ Ｐゴシック"/>
        <family val="3"/>
        <charset val="128"/>
      </rPr>
      <t>※</t>
    </r>
    <phoneticPr fontId="3"/>
  </si>
  <si>
    <r>
      <t>⑨参加単位</t>
    </r>
    <r>
      <rPr>
        <b/>
        <sz val="10"/>
        <color indexed="10"/>
        <rFont val="ＭＳ Ｐゴシック"/>
        <family val="3"/>
        <charset val="128"/>
      </rPr>
      <t>※</t>
    </r>
    <phoneticPr fontId="3"/>
  </si>
  <si>
    <r>
      <t>⑩単位</t>
    </r>
    <r>
      <rPr>
        <b/>
        <sz val="10"/>
        <color indexed="10"/>
        <rFont val="ＭＳ Ｐゴシック"/>
        <family val="3"/>
        <charset val="128"/>
      </rPr>
      <t>※</t>
    </r>
    <phoneticPr fontId="3"/>
  </si>
  <si>
    <r>
      <t>⑪CPD単位</t>
    </r>
    <r>
      <rPr>
        <b/>
        <sz val="10"/>
        <color indexed="10"/>
        <rFont val="ＭＳ Ｐゴシック"/>
        <family val="3"/>
        <charset val="128"/>
      </rPr>
      <t>※</t>
    </r>
    <phoneticPr fontId="3"/>
  </si>
  <si>
    <r>
      <t>⑫主催者証明</t>
    </r>
    <r>
      <rPr>
        <b/>
        <sz val="10"/>
        <color indexed="10"/>
        <rFont val="ＭＳ Ｐゴシック"/>
        <family val="3"/>
        <charset val="128"/>
      </rPr>
      <t>※</t>
    </r>
    <phoneticPr fontId="3"/>
  </si>
  <si>
    <r>
      <t>⑬認定機関名</t>
    </r>
    <r>
      <rPr>
        <b/>
        <sz val="10"/>
        <color indexed="10"/>
        <rFont val="ＭＳ Ｐゴシック"/>
        <family val="3"/>
        <charset val="128"/>
      </rPr>
      <t>※</t>
    </r>
    <phoneticPr fontId="3"/>
  </si>
  <si>
    <t>⑭プログラム目標</t>
  </si>
  <si>
    <r>
      <t>⑮プログラム内容</t>
    </r>
    <r>
      <rPr>
        <b/>
        <sz val="10"/>
        <color indexed="10"/>
        <rFont val="ＭＳ Ｐゴシック"/>
        <family val="3"/>
        <charset val="128"/>
      </rPr>
      <t>※</t>
    </r>
    <phoneticPr fontId="3"/>
  </si>
  <si>
    <t>年度合計</t>
    <rPh sb="0" eb="2">
      <t>ネンド</t>
    </rPh>
    <rPh sb="2" eb="4">
      <t>ゴウケイ</t>
    </rPh>
    <phoneticPr fontId="3"/>
  </si>
  <si>
    <t>①番号</t>
    <phoneticPr fontId="3"/>
  </si>
  <si>
    <t>※終了年月日を基準に区分</t>
    <rPh sb="1" eb="6">
      <t>シュウリョウネンガッピ</t>
    </rPh>
    <rPh sb="7" eb="9">
      <t>キジュン</t>
    </rPh>
    <rPh sb="10" eb="12">
      <t>クブン</t>
    </rPh>
    <phoneticPr fontId="2"/>
  </si>
  <si>
    <t>⑤教育分野
（プログラム分類）</t>
    <rPh sb="12" eb="14">
      <t>ブンルイ</t>
    </rPh>
    <phoneticPr fontId="2"/>
  </si>
  <si>
    <r>
      <t>⑯CPD取得形態</t>
    </r>
    <r>
      <rPr>
        <b/>
        <sz val="10"/>
        <color indexed="10"/>
        <rFont val="ＭＳ Ｐゴシック"/>
        <family val="3"/>
        <charset val="128"/>
      </rPr>
      <t>※
（タブから選択）</t>
    </r>
    <rPh sb="4" eb="6">
      <t>シュトク</t>
    </rPh>
    <rPh sb="6" eb="8">
      <t>ケイタイ</t>
    </rPh>
    <rPh sb="15" eb="17">
      <t>センタク</t>
    </rPh>
    <phoneticPr fontId="3"/>
  </si>
  <si>
    <t>プログラム形態</t>
    <phoneticPr fontId="12"/>
  </si>
  <si>
    <t>プログラム分類</t>
    <rPh sb="5" eb="7">
      <t>ブンルイ</t>
    </rPh>
    <phoneticPr fontId="12"/>
  </si>
  <si>
    <t>年間限度</t>
  </si>
  <si>
    <t>特記事項</t>
    <rPh sb="0" eb="4">
      <t>トッキジコウ</t>
    </rPh>
    <phoneticPr fontId="12"/>
  </si>
  <si>
    <t>限度なし</t>
  </si>
  <si>
    <t>②　企業内における研修の受講や表彰</t>
    <phoneticPr fontId="12"/>
  </si>
  <si>
    <t>所属組織が主催・進行した活動に関するCPD
・企業内研修会の受講　　
・社長表彰　など</t>
    <phoneticPr fontId="12"/>
  </si>
  <si>
    <t>年30単位以内</t>
  </si>
  <si>
    <t>・表彰については表彰状等の写しが必要</t>
    <phoneticPr fontId="12"/>
  </si>
  <si>
    <t>③　自己学習</t>
  </si>
  <si>
    <t>年20単位以内</t>
  </si>
  <si>
    <t>④　現場経験、資格取得</t>
    <phoneticPr fontId="12"/>
  </si>
  <si>
    <t>⑤　委員会活動など</t>
  </si>
  <si>
    <t>全地連、地区協会、県協会、学会等での委員会活動</t>
  </si>
  <si>
    <t>タブ表示</t>
    <rPh sb="2" eb="4">
      <t>ヒョウジ</t>
    </rPh>
    <phoneticPr fontId="12"/>
  </si>
  <si>
    <t>●CPD記録簿様式　プログラム形態・プログラム分類と特記事項の表</t>
    <rPh sb="4" eb="9">
      <t>キロクボヨウシキ</t>
    </rPh>
    <rPh sb="15" eb="17">
      <t>ケイタイ</t>
    </rPh>
    <rPh sb="23" eb="25">
      <t>ブンルイ</t>
    </rPh>
    <rPh sb="26" eb="30">
      <t>トッキジコウ</t>
    </rPh>
    <rPh sb="31" eb="32">
      <t>ヒョウ</t>
    </rPh>
    <phoneticPr fontId="2"/>
  </si>
  <si>
    <t>CPD区分１</t>
    <rPh sb="3" eb="5">
      <t>クブン</t>
    </rPh>
    <phoneticPr fontId="2"/>
  </si>
  <si>
    <t>CPD区分２</t>
    <rPh sb="3" eb="5">
      <t>クブン</t>
    </rPh>
    <phoneticPr fontId="2"/>
  </si>
  <si>
    <t>CPD区分３</t>
    <rPh sb="3" eb="5">
      <t>クブン</t>
    </rPh>
    <phoneticPr fontId="2"/>
  </si>
  <si>
    <t>CPD区分４</t>
    <rPh sb="3" eb="5">
      <t>クブン</t>
    </rPh>
    <phoneticPr fontId="2"/>
  </si>
  <si>
    <t>CPD区分５</t>
    <rPh sb="3" eb="5">
      <t>クブン</t>
    </rPh>
    <phoneticPr fontId="2"/>
  </si>
  <si>
    <t>◆CPD記録再計表（取得形態による上限を考慮）</t>
    <rPh sb="4" eb="6">
      <t>キロク</t>
    </rPh>
    <rPh sb="6" eb="8">
      <t>サイケイ</t>
    </rPh>
    <rPh sb="8" eb="9">
      <t>ヒョウ</t>
    </rPh>
    <rPh sb="10" eb="14">
      <t>シュトクケイタイ</t>
    </rPh>
    <rPh sb="17" eb="19">
      <t>ジョウゲン</t>
    </rPh>
    <rPh sb="20" eb="22">
      <t>コウリョ</t>
    </rPh>
    <phoneticPr fontId="12"/>
  </si>
  <si>
    <t>取得形態</t>
    <rPh sb="0" eb="4">
      <t>シュトクケイタイ</t>
    </rPh>
    <phoneticPr fontId="12"/>
  </si>
  <si>
    <t>CPD単位</t>
    <rPh sb="3" eb="5">
      <t>タンイ</t>
    </rPh>
    <phoneticPr fontId="12"/>
  </si>
  <si>
    <t>合計</t>
    <rPh sb="0" eb="2">
      <t>ゴウケイ</t>
    </rPh>
    <phoneticPr fontId="12"/>
  </si>
  <si>
    <t>～</t>
    <phoneticPr fontId="12"/>
  </si>
  <si>
    <t>取得形態による上限</t>
    <rPh sb="0" eb="2">
      <t>シュトク</t>
    </rPh>
    <rPh sb="2" eb="4">
      <t>ケイタイ</t>
    </rPh>
    <rPh sb="7" eb="9">
      <t>ジョウゲン</t>
    </rPh>
    <phoneticPr fontId="12"/>
  </si>
  <si>
    <t>講習会への参加，発表など</t>
    <rPh sb="0" eb="3">
      <t>コウシュウカイ</t>
    </rPh>
    <rPh sb="5" eb="7">
      <t>サンカ</t>
    </rPh>
    <rPh sb="8" eb="10">
      <t>ハッピョウ</t>
    </rPh>
    <phoneticPr fontId="12"/>
  </si>
  <si>
    <t>限度なし</t>
    <rPh sb="0" eb="2">
      <t>ゲンド</t>
    </rPh>
    <phoneticPr fontId="12"/>
  </si>
  <si>
    <t>企業内研修等への参加など</t>
    <rPh sb="0" eb="3">
      <t>キギョウナイ</t>
    </rPh>
    <rPh sb="3" eb="6">
      <t>ケンシュウトウ</t>
    </rPh>
    <rPh sb="8" eb="10">
      <t>サンカ</t>
    </rPh>
    <phoneticPr fontId="12"/>
  </si>
  <si>
    <t>単位／年</t>
    <rPh sb="0" eb="2">
      <t>タンイ</t>
    </rPh>
    <rPh sb="3" eb="4">
      <t>ネン</t>
    </rPh>
    <phoneticPr fontId="12"/>
  </si>
  <si>
    <t>自己学習</t>
    <rPh sb="0" eb="4">
      <t>ジコガクシュウ</t>
    </rPh>
    <phoneticPr fontId="12"/>
  </si>
  <si>
    <t>現場経験</t>
    <rPh sb="0" eb="4">
      <t>ゲンバケイケン</t>
    </rPh>
    <phoneticPr fontId="12"/>
  </si>
  <si>
    <t>委員会活動など</t>
    <rPh sb="0" eb="3">
      <t>イインカイ</t>
    </rPh>
    <rPh sb="3" eb="5">
      <t>カツドウ</t>
    </rPh>
    <phoneticPr fontId="12"/>
  </si>
  <si>
    <t>総計</t>
    <rPh sb="0" eb="2">
      <t>ソウケイ</t>
    </rPh>
    <phoneticPr fontId="12"/>
  </si>
  <si>
    <t>*１部門のみの資格更新に必要な単位数</t>
    <rPh sb="2" eb="4">
      <t>ブモン</t>
    </rPh>
    <rPh sb="7" eb="9">
      <t>シカク</t>
    </rPh>
    <rPh sb="9" eb="11">
      <t>コウシン</t>
    </rPh>
    <rPh sb="12" eb="14">
      <t>ヒツヨウ</t>
    </rPh>
    <rPh sb="15" eb="18">
      <t>タンイスウ</t>
    </rPh>
    <phoneticPr fontId="12"/>
  </si>
  <si>
    <r>
      <t>*２部門の資格更新に必要な単位数</t>
    </r>
    <r>
      <rPr>
        <sz val="11"/>
        <color theme="1"/>
        <rFont val="游ゴシック"/>
        <family val="3"/>
        <charset val="128"/>
        <scheme val="minor"/>
      </rPr>
      <t/>
    </r>
    <rPh sb="2" eb="4">
      <t>ブモン</t>
    </rPh>
    <rPh sb="5" eb="7">
      <t>シカク</t>
    </rPh>
    <rPh sb="7" eb="9">
      <t>コウシン</t>
    </rPh>
    <rPh sb="10" eb="12">
      <t>ヒツヨウ</t>
    </rPh>
    <rPh sb="13" eb="16">
      <t>タンイスウ</t>
    </rPh>
    <phoneticPr fontId="12"/>
  </si>
  <si>
    <t>◆CPD記録集計表（単純集計）</t>
    <rPh sb="4" eb="6">
      <t>キロク</t>
    </rPh>
    <rPh sb="6" eb="8">
      <t>シュウケイ</t>
    </rPh>
    <rPh sb="8" eb="9">
      <t>ヒョウ</t>
    </rPh>
    <rPh sb="10" eb="14">
      <t>タンジュンシュウケイ</t>
    </rPh>
    <phoneticPr fontId="12"/>
  </si>
  <si>
    <t>計</t>
    <rPh sb="0" eb="1">
      <t>ケイ</t>
    </rPh>
    <phoneticPr fontId="12"/>
  </si>
  <si>
    <t>土壌部門</t>
    <rPh sb="0" eb="4">
      <t>ドジョウブモン</t>
    </rPh>
    <phoneticPr fontId="2"/>
  </si>
  <si>
    <t>】</t>
    <phoneticPr fontId="2"/>
  </si>
  <si>
    <t>部門】</t>
    <rPh sb="0" eb="2">
      <t>ブモン</t>
    </rPh>
    <phoneticPr fontId="2"/>
  </si>
  <si>
    <t>CPD単位；コロナ対応</t>
    <rPh sb="3" eb="5">
      <t>タンイ</t>
    </rPh>
    <rPh sb="9" eb="11">
      <t>タイオウ</t>
    </rPh>
    <phoneticPr fontId="12"/>
  </si>
  <si>
    <t>※間違えやすい区分</t>
    <rPh sb="1" eb="3">
      <t>マチガ</t>
    </rPh>
    <rPh sb="7" eb="9">
      <t>クブン</t>
    </rPh>
    <phoneticPr fontId="3"/>
  </si>
  <si>
    <t>⑥教育形態
（プログラム形態）</t>
    <rPh sb="12" eb="14">
      <t>ケイタイ</t>
    </rPh>
    <phoneticPr fontId="2"/>
  </si>
  <si>
    <t>第1年度</t>
    <rPh sb="0" eb="1">
      <t>ダイ</t>
    </rPh>
    <rPh sb="2" eb="4">
      <t>ネンド</t>
    </rPh>
    <phoneticPr fontId="12"/>
  </si>
  <si>
    <t>第2年度</t>
    <rPh sb="0" eb="1">
      <t>ダイ</t>
    </rPh>
    <rPh sb="2" eb="4">
      <t>ネンド</t>
    </rPh>
    <phoneticPr fontId="12"/>
  </si>
  <si>
    <t>第3年度</t>
    <rPh sb="0" eb="1">
      <t>ダイ</t>
    </rPh>
    <rPh sb="2" eb="4">
      <t>ネンド</t>
    </rPh>
    <phoneticPr fontId="12"/>
  </si>
  <si>
    <t>第4年度</t>
    <rPh sb="0" eb="1">
      <t>ダイ</t>
    </rPh>
    <rPh sb="2" eb="4">
      <t>ネンド</t>
    </rPh>
    <phoneticPr fontId="12"/>
  </si>
  <si>
    <t>第5年度</t>
    <rPh sb="0" eb="1">
      <t>ダイ</t>
    </rPh>
    <rPh sb="2" eb="4">
      <t>ネンド</t>
    </rPh>
    <phoneticPr fontId="12"/>
  </si>
  <si>
    <t>各シートの表は入力以外の編集を行わないでください！</t>
    <rPh sb="0" eb="1">
      <t>カク</t>
    </rPh>
    <rPh sb="5" eb="6">
      <t>ヒョウ</t>
    </rPh>
    <rPh sb="7" eb="9">
      <t>ニュウリョク</t>
    </rPh>
    <rPh sb="9" eb="11">
      <t>イガイ</t>
    </rPh>
    <rPh sb="12" eb="14">
      <t>ヘンシュウ</t>
    </rPh>
    <rPh sb="15" eb="16">
      <t>オコナ</t>
    </rPh>
    <phoneticPr fontId="2"/>
  </si>
  <si>
    <t>登録番号・氏名：</t>
    <rPh sb="0" eb="4">
      <t>トウロクバンゴウ</t>
    </rPh>
    <rPh sb="5" eb="7">
      <t>シメイ</t>
    </rPh>
    <phoneticPr fontId="12"/>
  </si>
  <si>
    <t>登録部門数：</t>
    <rPh sb="2" eb="4">
      <t>ブモン</t>
    </rPh>
    <phoneticPr fontId="2"/>
  </si>
  <si>
    <t>対象となる部門：</t>
    <rPh sb="0" eb="2">
      <t>タイショウ</t>
    </rPh>
    <rPh sb="5" eb="7">
      <t>ブモン</t>
    </rPh>
    <phoneticPr fontId="2"/>
  </si>
  <si>
    <t>自動計算につき入力不可</t>
    <rPh sb="0" eb="2">
      <t>ジドウ</t>
    </rPh>
    <rPh sb="2" eb="4">
      <t>ケイサン</t>
    </rPh>
    <rPh sb="7" eb="9">
      <t>ニュウリョク</t>
    </rPh>
    <rPh sb="9" eb="11">
      <t>フカ</t>
    </rPh>
    <phoneticPr fontId="12"/>
  </si>
  <si>
    <t>登録部門数　　　　　　　　　　　　　　　　　　　　　 【</t>
    <rPh sb="0" eb="5">
      <t>トウロクブモンスウ</t>
    </rPh>
    <phoneticPr fontId="2"/>
  </si>
  <si>
    <t>←この色がついているセルのみ入力してください</t>
    <rPh sb="3" eb="4">
      <t>イロ</t>
    </rPh>
    <rPh sb="14" eb="16">
      <t>ニュウリョク</t>
    </rPh>
    <phoneticPr fontId="2"/>
  </si>
  <si>
    <t>登録番号・氏名　　　　　　　【　</t>
    <rPh sb="0" eb="2">
      <t>トウロク</t>
    </rPh>
    <rPh sb="2" eb="4">
      <t>バンゴウ</t>
    </rPh>
    <rPh sb="5" eb="7">
      <t>シメイ</t>
    </rPh>
    <phoneticPr fontId="3"/>
  </si>
  <si>
    <t>対象となる部門を列記（  現場調査部門    現場技術･管理部門    土壌･地下水汚染部門）　 　　【</t>
    <rPh sb="0" eb="2">
      <t>タイショウ</t>
    </rPh>
    <rPh sb="5" eb="7">
      <t>ブモン</t>
    </rPh>
    <rPh sb="8" eb="10">
      <t>レッキ</t>
    </rPh>
    <phoneticPr fontId="2"/>
  </si>
  <si>
    <t>②企業内における研修の受講や表彰</t>
    <phoneticPr fontId="12"/>
  </si>
  <si>
    <t>①講習会の受講や講師､論文の発表・査読、発注者等外部組織からの表彰等</t>
    <phoneticPr fontId="12"/>
  </si>
  <si>
    <t>④現場経験、資格取得</t>
    <rPh sb="1" eb="5">
      <t>ゲンバケイケン</t>
    </rPh>
    <phoneticPr fontId="12"/>
  </si>
  <si>
    <t>⑤委員会活動など</t>
    <rPh sb="1" eb="6">
      <t>イインカイカツドウ</t>
    </rPh>
    <phoneticPr fontId="12"/>
  </si>
  <si>
    <t>③自己学習</t>
    <phoneticPr fontId="12"/>
  </si>
  <si>
    <r>
      <t>ＣＰＤ記録簿に整理したＣＰＤ単位の総計　　　　　　 　</t>
    </r>
    <r>
      <rPr>
        <b/>
        <sz val="12"/>
        <color indexed="8"/>
        <rFont val="ＭＳ Ｐゴシック"/>
        <family val="3"/>
        <charset val="128"/>
      </rPr>
      <t>　　</t>
    </r>
    <rPh sb="3" eb="6">
      <t>キロクボ</t>
    </rPh>
    <rPh sb="7" eb="9">
      <t>セイリ</t>
    </rPh>
    <rPh sb="14" eb="16">
      <t>タンイ</t>
    </rPh>
    <rPh sb="17" eb="19">
      <t>ソウケイ</t>
    </rPh>
    <phoneticPr fontId="3"/>
  </si>
  <si>
    <r>
      <t>単位/年　</t>
    </r>
    <r>
      <rPr>
        <b/>
        <sz val="12"/>
        <color rgb="FFFF0000"/>
        <rFont val="游ゴシック"/>
        <family val="3"/>
        <charset val="128"/>
        <scheme val="minor"/>
      </rPr>
      <t>←自動集計のため入力不可</t>
    </r>
    <rPh sb="3" eb="4">
      <t>ネン</t>
    </rPh>
    <rPh sb="6" eb="10">
      <t>ジドウシュウケイ</t>
    </rPh>
    <rPh sb="13" eb="15">
      <t>ニュウリョク</t>
    </rPh>
    <rPh sb="15" eb="17">
      <t>フカ</t>
    </rPh>
    <phoneticPr fontId="2"/>
  </si>
  <si>
    <r>
      <rPr>
        <sz val="16"/>
        <color rgb="FFFF0000"/>
        <rFont val="HGPｺﾞｼｯｸE"/>
        <family val="3"/>
        <charset val="128"/>
      </rPr>
      <t>※</t>
    </r>
    <r>
      <rPr>
        <sz val="16"/>
        <color theme="1"/>
        <rFont val="HGPｺﾞｼｯｸE"/>
        <family val="3"/>
        <charset val="128"/>
      </rPr>
      <t>印の項目は、必須入力欄です</t>
    </r>
    <phoneticPr fontId="2"/>
  </si>
  <si>
    <t>期間内チェック</t>
    <rPh sb="0" eb="3">
      <t>キカンナイ</t>
    </rPh>
    <phoneticPr fontId="2"/>
  </si>
  <si>
    <t>期間内チェック</t>
    <phoneticPr fontId="2"/>
  </si>
  <si>
    <t>表の空白部の削除などを行うと、正しく計算されません</t>
    <rPh sb="0" eb="1">
      <t>ヒョウ</t>
    </rPh>
    <rPh sb="2" eb="5">
      <t>クウハクブ</t>
    </rPh>
    <rPh sb="6" eb="8">
      <t>サクジョ</t>
    </rPh>
    <rPh sb="11" eb="12">
      <t>オコナ</t>
    </rPh>
    <rPh sb="15" eb="16">
      <t>タダ</t>
    </rPh>
    <rPh sb="18" eb="20">
      <t>ケイサン</t>
    </rPh>
    <phoneticPr fontId="2"/>
  </si>
  <si>
    <t>うち土壌・地下水汚染部門の単位</t>
    <rPh sb="2" eb="4">
      <t>ドジョウ</t>
    </rPh>
    <rPh sb="5" eb="8">
      <t>チカスイ</t>
    </rPh>
    <rPh sb="8" eb="10">
      <t>オセン</t>
    </rPh>
    <rPh sb="10" eb="12">
      <t>ブモン</t>
    </rPh>
    <rPh sb="13" eb="15">
      <t>タンイ</t>
    </rPh>
    <phoneticPr fontId="2"/>
  </si>
  <si>
    <t>②企業内における研修の受講や表彰</t>
  </si>
  <si>
    <t>形態区分</t>
    <rPh sb="0" eb="2">
      <t>ケイタイ</t>
    </rPh>
    <rPh sb="2" eb="4">
      <t>クブン</t>
    </rPh>
    <phoneticPr fontId="12"/>
  </si>
  <si>
    <t>形態項目</t>
    <rPh sb="0" eb="2">
      <t>ケイタイ</t>
    </rPh>
    <rPh sb="2" eb="4">
      <t>コウモク</t>
    </rPh>
    <phoneticPr fontId="12"/>
  </si>
  <si>
    <t>番号</t>
    <rPh sb="0" eb="2">
      <t>バンゴウ</t>
    </rPh>
    <phoneticPr fontId="12"/>
  </si>
  <si>
    <r>
      <rPr>
        <b/>
        <sz val="11"/>
        <color theme="1"/>
        <rFont val="HGPｺﾞｼｯｸM"/>
        <family val="3"/>
        <charset val="128"/>
      </rPr>
      <t>内 容</t>
    </r>
    <r>
      <rPr>
        <b/>
        <sz val="10"/>
        <color theme="1"/>
        <rFont val="HGPｺﾞｼｯｸM"/>
        <family val="3"/>
        <charset val="128"/>
      </rPr>
      <t>　＊</t>
    </r>
    <phoneticPr fontId="12"/>
  </si>
  <si>
    <t>区分
番号</t>
    <rPh sb="0" eb="2">
      <t>クブン</t>
    </rPh>
    <rPh sb="3" eb="5">
      <t>バンゴウ</t>
    </rPh>
    <phoneticPr fontId="12"/>
  </si>
  <si>
    <t>CPD
重み係数</t>
    <phoneticPr fontId="12"/>
  </si>
  <si>
    <t>Ⅰ参加型</t>
    <rPh sb="1" eb="4">
      <t>サンカガタ</t>
    </rPh>
    <phoneticPr fontId="12"/>
  </si>
  <si>
    <t>１．講演・研修</t>
    <rPh sb="2" eb="4">
      <t>コウエン</t>
    </rPh>
    <rPh sb="5" eb="7">
      <t>ケンシュウ</t>
    </rPh>
    <phoneticPr fontId="12"/>
  </si>
  <si>
    <t>Ⅰ1</t>
    <phoneticPr fontId="12"/>
  </si>
  <si>
    <r>
      <t>　GEO-Netの加盟団体、日本技術士会、大学、関係学協会</t>
    </r>
    <r>
      <rPr>
        <sz val="11"/>
        <rFont val="HGPｺﾞｼｯｸM"/>
        <family val="3"/>
        <charset val="128"/>
      </rPr>
      <t>（学術団体、公益法人を含む）</t>
    </r>
    <r>
      <rPr>
        <b/>
        <sz val="11"/>
        <rFont val="HGPｺﾞｼｯｸM"/>
        <family val="3"/>
        <charset val="128"/>
      </rPr>
      <t>、民間団体、企業が公式に開催するもの</t>
    </r>
    <rPh sb="9" eb="11">
      <t>カメイ</t>
    </rPh>
    <rPh sb="11" eb="13">
      <t>ダンタイ</t>
    </rPh>
    <rPh sb="44" eb="46">
      <t>ミンカン</t>
    </rPh>
    <phoneticPr fontId="12"/>
  </si>
  <si>
    <t>1×Ｈ
Ｈ：受講時間</t>
    <phoneticPr fontId="12"/>
  </si>
  <si>
    <t>２．組織内研修</t>
    <rPh sb="2" eb="7">
      <t>ソシキナイケンシュウ</t>
    </rPh>
    <phoneticPr fontId="12"/>
  </si>
  <si>
    <t>Ⅲ1</t>
    <phoneticPr fontId="12"/>
  </si>
  <si>
    <t>研修プログラムが明示されており、それに基づいて実施され成果が明確なもの</t>
    <phoneticPr fontId="12"/>
  </si>
  <si>
    <t>Ⅰ2</t>
  </si>
  <si>
    <t>1×H
Ｈ：受講時間</t>
    <phoneticPr fontId="12"/>
  </si>
  <si>
    <t>３．学協会活動</t>
    <rPh sb="2" eb="7">
      <t>ガクキョウカイカツドウ</t>
    </rPh>
    <phoneticPr fontId="12"/>
  </si>
  <si>
    <t>Ⅵ2</t>
    <phoneticPr fontId="12"/>
  </si>
  <si>
    <r>
      <t>（１）国・地方公共団体、GEO-Netの加盟団体、日本技術士会、学協会等の審議会・委員会・専門部会の委員として参加</t>
    </r>
    <r>
      <rPr>
        <sz val="11"/>
        <rFont val="HGPｺﾞｼｯｸM"/>
        <family val="3"/>
        <charset val="128"/>
      </rPr>
      <t>（年間を通した活動であるもの）</t>
    </r>
    <rPh sb="3" eb="4">
      <t>クニ</t>
    </rPh>
    <rPh sb="5" eb="7">
      <t>チホウ</t>
    </rPh>
    <rPh sb="7" eb="9">
      <t>コウキョウ</t>
    </rPh>
    <rPh sb="9" eb="11">
      <t>ダンタイ</t>
    </rPh>
    <rPh sb="25" eb="27">
      <t>ニホン</t>
    </rPh>
    <rPh sb="27" eb="30">
      <t>ギジュツシ</t>
    </rPh>
    <rPh sb="30" eb="31">
      <t>カイ</t>
    </rPh>
    <rPh sb="41" eb="44">
      <t>イインカイ</t>
    </rPh>
    <rPh sb="45" eb="49">
      <t>センモンブカイ</t>
    </rPh>
    <rPh sb="55" eb="57">
      <t>サンカ</t>
    </rPh>
    <phoneticPr fontId="12"/>
  </si>
  <si>
    <t>Ⅰ3</t>
  </si>
  <si>
    <t>（２）学協会の会誌購読</t>
    <rPh sb="3" eb="6">
      <t>ガクキョウカイ</t>
    </rPh>
    <rPh sb="7" eb="8">
      <t>カイ</t>
    </rPh>
    <rPh sb="8" eb="9">
      <t>シ</t>
    </rPh>
    <rPh sb="9" eb="11">
      <t>コウドク</t>
    </rPh>
    <phoneticPr fontId="12"/>
  </si>
  <si>
    <t>Ⅰ4</t>
  </si>
  <si>
    <t>Ⅱ発信型</t>
    <rPh sb="1" eb="4">
      <t>ハッシンガタ</t>
    </rPh>
    <phoneticPr fontId="12"/>
  </si>
  <si>
    <t>４．論文・報告文</t>
    <rPh sb="2" eb="4">
      <t>ロンブン</t>
    </rPh>
    <rPh sb="5" eb="8">
      <t>ホウコクブン</t>
    </rPh>
    <phoneticPr fontId="12"/>
  </si>
  <si>
    <t>Ⅱ1</t>
    <phoneticPr fontId="12"/>
  </si>
  <si>
    <t>学協会等の公的機関主催</t>
    <rPh sb="0" eb="4">
      <t>ガクキョウカイトウ</t>
    </rPh>
    <rPh sb="5" eb="7">
      <t>コウテキ</t>
    </rPh>
    <rPh sb="7" eb="11">
      <t>キカンシュサイ</t>
    </rPh>
    <phoneticPr fontId="12"/>
  </si>
  <si>
    <t>5×Ｈ
Ｈ：発表時間</t>
    <phoneticPr fontId="12"/>
  </si>
  <si>
    <t>企業等主催</t>
    <rPh sb="0" eb="2">
      <t>キギョウ</t>
    </rPh>
    <rPh sb="2" eb="3">
      <t>トウ</t>
    </rPh>
    <rPh sb="3" eb="5">
      <t>シュサイ</t>
    </rPh>
    <phoneticPr fontId="12"/>
  </si>
  <si>
    <t>Ⅱ2</t>
  </si>
  <si>
    <t>2×Ｈ
Ｈ：発表時間</t>
    <phoneticPr fontId="12"/>
  </si>
  <si>
    <t>Ⅱ3</t>
  </si>
  <si>
    <t>学術雑誌への査読付技術論文</t>
    <phoneticPr fontId="12"/>
  </si>
  <si>
    <t>Ⅱ4</t>
  </si>
  <si>
    <t>40×件</t>
    <rPh sb="3" eb="4">
      <t>ケン</t>
    </rPh>
    <phoneticPr fontId="12"/>
  </si>
  <si>
    <t>査読の無い論文及び企業内論文等</t>
    <rPh sb="0" eb="2">
      <t>サドク</t>
    </rPh>
    <rPh sb="3" eb="4">
      <t>ナ</t>
    </rPh>
    <rPh sb="5" eb="7">
      <t>ロンブン</t>
    </rPh>
    <rPh sb="7" eb="8">
      <t>オヨ</t>
    </rPh>
    <rPh sb="9" eb="14">
      <t>キギョウナイロンブン</t>
    </rPh>
    <rPh sb="14" eb="15">
      <t>トウ</t>
    </rPh>
    <phoneticPr fontId="12"/>
  </si>
  <si>
    <t>Ⅱ5</t>
  </si>
  <si>
    <t>10×件</t>
    <rPh sb="3" eb="4">
      <t>ケン</t>
    </rPh>
    <phoneticPr fontId="12"/>
  </si>
  <si>
    <t>Ⅱ4</t>
    <phoneticPr fontId="12"/>
  </si>
  <si>
    <t>（4）GEO-Netの加盟団体、日本技術士会、学協会、民間団体等が発行する学術誌、技術誌等の論文、報告文の査読等</t>
    <rPh sb="55" eb="56">
      <t>ナド</t>
    </rPh>
    <phoneticPr fontId="12"/>
  </si>
  <si>
    <t>Ⅱ6</t>
  </si>
  <si>
    <t>5×件</t>
    <rPh sb="2" eb="3">
      <t>ケン</t>
    </rPh>
    <phoneticPr fontId="12"/>
  </si>
  <si>
    <t>５．講師・技術指導</t>
    <rPh sb="2" eb="4">
      <t>コウシ</t>
    </rPh>
    <rPh sb="5" eb="9">
      <t>ギジュツシドウ</t>
    </rPh>
    <phoneticPr fontId="12"/>
  </si>
  <si>
    <t>Ⅳ1</t>
    <phoneticPr fontId="12"/>
  </si>
  <si>
    <t>（１）GEO-Netの加盟団体、日本技術士会、大学、学協会等の開催する研修会、講習会、技術説明会、シンポジウム、パネルディスカッションの講師等</t>
    <phoneticPr fontId="12"/>
  </si>
  <si>
    <t>Ⅱ7</t>
  </si>
  <si>
    <t>3×H
Ｈ：講演時間</t>
    <phoneticPr fontId="12"/>
  </si>
  <si>
    <t>Ⅳ2</t>
  </si>
  <si>
    <t>（２）小・中・高での理科教育の講師及び企業での研修会等の講師</t>
    <phoneticPr fontId="12"/>
  </si>
  <si>
    <t>Ⅱ8</t>
  </si>
  <si>
    <t>1×H
Ｈ：講演時間</t>
    <phoneticPr fontId="12"/>
  </si>
  <si>
    <t>Ⅳ3</t>
  </si>
  <si>
    <t>Ⅱ9</t>
  </si>
  <si>
    <t>1×H
Ｈ：指導時間</t>
    <phoneticPr fontId="12"/>
  </si>
  <si>
    <t>６．図書執筆</t>
    <rPh sb="2" eb="6">
      <t>トショシッピツ</t>
    </rPh>
    <phoneticPr fontId="12"/>
  </si>
  <si>
    <t>Ⅵ4</t>
    <phoneticPr fontId="12"/>
  </si>
  <si>
    <t>出版物等、成果が明確なもの（翻訳を含む）</t>
    <rPh sb="0" eb="4">
      <t>シュッパンブツトウ</t>
    </rPh>
    <rPh sb="14" eb="16">
      <t>ホンヤク</t>
    </rPh>
    <rPh sb="17" eb="18">
      <t>フク</t>
    </rPh>
    <phoneticPr fontId="12"/>
  </si>
  <si>
    <t>Ⅱ10</t>
  </si>
  <si>
    <t>1×H
H：執筆時間/件</t>
    <rPh sb="11" eb="12">
      <t>ケン</t>
    </rPh>
    <phoneticPr fontId="12"/>
  </si>
  <si>
    <t>７．技術協力</t>
    <rPh sb="2" eb="6">
      <t>ギジュツキョウリョク</t>
    </rPh>
    <phoneticPr fontId="12"/>
  </si>
  <si>
    <t>Ⅵ3</t>
    <phoneticPr fontId="12"/>
  </si>
  <si>
    <t>Ⅱ11</t>
  </si>
  <si>
    <t>Ⅲ実務型</t>
    <rPh sb="1" eb="4">
      <t>ジツムガタ</t>
    </rPh>
    <phoneticPr fontId="12"/>
  </si>
  <si>
    <t>８．資格取得</t>
    <rPh sb="2" eb="6">
      <t>シカクシュトク</t>
    </rPh>
    <phoneticPr fontId="12"/>
  </si>
  <si>
    <t>Ⅵ1</t>
    <phoneticPr fontId="12"/>
  </si>
  <si>
    <t>政府機関等の認定あるいは承認する公的な技術資格の取得</t>
    <phoneticPr fontId="12"/>
  </si>
  <si>
    <t>（１）技術士、学位取得、応用地形判読士及び地質リスク・エンジニア</t>
    <rPh sb="3" eb="6">
      <t>ギジュツシ</t>
    </rPh>
    <rPh sb="7" eb="9">
      <t>ガクイ</t>
    </rPh>
    <rPh sb="9" eb="11">
      <t>シュトク</t>
    </rPh>
    <rPh sb="12" eb="14">
      <t>オウヨウ</t>
    </rPh>
    <rPh sb="14" eb="16">
      <t>チケイ</t>
    </rPh>
    <rPh sb="16" eb="18">
      <t>ハンドク</t>
    </rPh>
    <rPh sb="18" eb="19">
      <t>シ</t>
    </rPh>
    <rPh sb="19" eb="20">
      <t>オヨ</t>
    </rPh>
    <rPh sb="21" eb="23">
      <t>チシツ</t>
    </rPh>
    <phoneticPr fontId="12"/>
  </si>
  <si>
    <t>20×件</t>
    <rPh sb="3" eb="4">
      <t>ケン</t>
    </rPh>
    <phoneticPr fontId="12"/>
  </si>
  <si>
    <t>（２）地質調査技士、地質情報管理士、RCCM、土木施工管理技士等</t>
    <rPh sb="31" eb="32">
      <t>トウ</t>
    </rPh>
    <phoneticPr fontId="12"/>
  </si>
  <si>
    <t>Ⅲ2</t>
  </si>
  <si>
    <t>９．業務成果</t>
    <rPh sb="2" eb="6">
      <t>ギョウムセイカ</t>
    </rPh>
    <phoneticPr fontId="12"/>
  </si>
  <si>
    <t>Ⅴ1</t>
    <phoneticPr fontId="12"/>
  </si>
  <si>
    <t xml:space="preserve">（1）業務上で技術的成果をあげ、グループ及び個人（本人）が表彰を受けた業務 </t>
    <phoneticPr fontId="12"/>
  </si>
  <si>
    <t>公的な組織からのもの</t>
    <rPh sb="0" eb="2">
      <t>コウテキ</t>
    </rPh>
    <rPh sb="3" eb="5">
      <t>ソシキ</t>
    </rPh>
    <phoneticPr fontId="12"/>
  </si>
  <si>
    <t>Ⅲ3</t>
  </si>
  <si>
    <t>20/件</t>
    <phoneticPr fontId="12"/>
  </si>
  <si>
    <t>Ⅴ2</t>
  </si>
  <si>
    <t>企業の代表者からのもの</t>
    <rPh sb="0" eb="2">
      <t>キギョウ</t>
    </rPh>
    <rPh sb="3" eb="6">
      <t>ダイヒョウシャ</t>
    </rPh>
    <phoneticPr fontId="12"/>
  </si>
  <si>
    <t>Ⅲ4</t>
  </si>
  <si>
    <t>10/件</t>
    <phoneticPr fontId="12"/>
  </si>
  <si>
    <t>Ⅴ3</t>
  </si>
  <si>
    <r>
      <t>（2）特許出願</t>
    </r>
    <r>
      <rPr>
        <sz val="11"/>
        <rFont val="HGPｺﾞｼｯｸM"/>
        <family val="3"/>
        <charset val="128"/>
      </rPr>
      <t xml:space="preserve">(発明者に限る) </t>
    </r>
    <phoneticPr fontId="12"/>
  </si>
  <si>
    <t>Ⅲ5</t>
  </si>
  <si>
    <t>40/件</t>
    <phoneticPr fontId="12"/>
  </si>
  <si>
    <t>Ⅴ5</t>
  </si>
  <si>
    <r>
      <t xml:space="preserve">（３）現場管理経験 </t>
    </r>
    <r>
      <rPr>
        <sz val="11"/>
        <rFont val="HGPｺﾞｼｯｸM"/>
        <family val="3"/>
        <charset val="128"/>
      </rPr>
      <t>(主任技術者、現場管理人、掘削機長、物理探査班長等)</t>
    </r>
    <phoneticPr fontId="12"/>
  </si>
  <si>
    <t>Ⅲ6</t>
  </si>
  <si>
    <t>5/業務</t>
    <rPh sb="2" eb="4">
      <t>ギョウム</t>
    </rPh>
    <phoneticPr fontId="12"/>
  </si>
  <si>
    <t>Ⅴ6</t>
  </si>
  <si>
    <r>
      <t xml:space="preserve">（４）現場経験 </t>
    </r>
    <r>
      <rPr>
        <sz val="11"/>
        <rFont val="HGPｺﾞｼｯｸM"/>
        <family val="3"/>
        <charset val="128"/>
      </rPr>
      <t>(一般調査員)</t>
    </r>
    <phoneticPr fontId="12"/>
  </si>
  <si>
    <t>Ⅲ7</t>
  </si>
  <si>
    <t>2/業務</t>
    <rPh sb="2" eb="4">
      <t>ギョウム</t>
    </rPh>
    <phoneticPr fontId="12"/>
  </si>
  <si>
    <t>Ⅴ7</t>
  </si>
  <si>
    <t>（５）電子納品の実務経験</t>
    <rPh sb="10" eb="12">
      <t>ケイケン</t>
    </rPh>
    <phoneticPr fontId="12"/>
  </si>
  <si>
    <t>Ⅲ8</t>
  </si>
  <si>
    <t>1/業務</t>
    <rPh sb="2" eb="4">
      <t>ギョウム</t>
    </rPh>
    <phoneticPr fontId="12"/>
  </si>
  <si>
    <t>Ⅴ8</t>
    <phoneticPr fontId="12"/>
  </si>
  <si>
    <t>Ⅲ9</t>
  </si>
  <si>
    <t>Ⅳ自己学習型</t>
    <rPh sb="1" eb="6">
      <t>ジコガクシュウガタ</t>
    </rPh>
    <phoneticPr fontId="12"/>
  </si>
  <si>
    <t>Ⅵ6</t>
    <phoneticPr fontId="12"/>
  </si>
  <si>
    <t>（１）GEO-Netの加盟団体が認定するｅラーニング</t>
    <rPh sb="11" eb="13">
      <t>カメイ</t>
    </rPh>
    <rPh sb="13" eb="15">
      <t>ダンタイ</t>
    </rPh>
    <rPh sb="16" eb="18">
      <t>ニンテイ</t>
    </rPh>
    <phoneticPr fontId="12"/>
  </si>
  <si>
    <t>Ⅳ１</t>
    <phoneticPr fontId="12"/>
  </si>
  <si>
    <t>1×H
H：履修時間</t>
    <phoneticPr fontId="12"/>
  </si>
  <si>
    <t>Ⅵ8</t>
  </si>
  <si>
    <t>（２）その他地質技術者のＣＰＤに値すると判断されるもの</t>
    <rPh sb="5" eb="6">
      <t>タ</t>
    </rPh>
    <rPh sb="6" eb="8">
      <t>チシツ</t>
    </rPh>
    <rPh sb="8" eb="11">
      <t>ギジュツシャ</t>
    </rPh>
    <rPh sb="16" eb="17">
      <t>アタイ</t>
    </rPh>
    <rPh sb="20" eb="22">
      <t>ハンダン</t>
    </rPh>
    <phoneticPr fontId="12"/>
  </si>
  <si>
    <t>Ⅳ２</t>
  </si>
  <si>
    <t>0.5×H
H：履修時間</t>
    <phoneticPr fontId="12"/>
  </si>
  <si>
    <t>④現場経験、資格取得</t>
    <rPh sb="1" eb="5">
      <t>ゲンバケイケン</t>
    </rPh>
    <rPh sb="6" eb="10">
      <t>シカクシュトク</t>
    </rPh>
    <phoneticPr fontId="2"/>
  </si>
  <si>
    <t>③自己学習</t>
    <rPh sb="1" eb="3">
      <t>ジコ</t>
    </rPh>
    <rPh sb="3" eb="5">
      <t>ガクシュウ</t>
    </rPh>
    <phoneticPr fontId="2"/>
  </si>
  <si>
    <t>②企業内における研修の受講や表彰</t>
    <rPh sb="1" eb="4">
      <t>キギョウナイ</t>
    </rPh>
    <rPh sb="8" eb="10">
      <t>ケンシュウ</t>
    </rPh>
    <rPh sb="11" eb="13">
      <t>ジュコウ</t>
    </rPh>
    <rPh sb="14" eb="16">
      <t>ヒョウショウ</t>
    </rPh>
    <phoneticPr fontId="2"/>
  </si>
  <si>
    <t>①講習会の受講や講師､論文の発表・査読、発注者等外部組織からの表彰等</t>
    <phoneticPr fontId="2"/>
  </si>
  <si>
    <t>⑤委員会渇仰など</t>
    <rPh sb="1" eb="6">
      <t>イインカイカツゴウ</t>
    </rPh>
    <phoneticPr fontId="2"/>
  </si>
  <si>
    <t>地質調査技士
で用いる区分</t>
    <rPh sb="0" eb="2">
      <t>チシツ</t>
    </rPh>
    <rPh sb="2" eb="6">
      <t>チョウサギシ</t>
    </rPh>
    <rPh sb="8" eb="9">
      <t>モチ</t>
    </rPh>
    <rPh sb="11" eb="13">
      <t>クブン</t>
    </rPh>
    <phoneticPr fontId="2"/>
  </si>
  <si>
    <t>年10単位以内</t>
    <phoneticPr fontId="2"/>
  </si>
  <si>
    <t>①講習会の受講や講師､論文の発表・査読、発注者等外部組織からの表彰等</t>
  </si>
  <si>
    <t>③自己学習</t>
  </si>
  <si>
    <t>　※２部門の資格をお持ちの方で、１部門のみの更新をお考えの方はお申込みの地区協会へご相談ください</t>
    <rPh sb="3" eb="5">
      <t>ブモン</t>
    </rPh>
    <rPh sb="6" eb="8">
      <t>シカク</t>
    </rPh>
    <rPh sb="10" eb="11">
      <t>モ</t>
    </rPh>
    <rPh sb="13" eb="14">
      <t>カタ</t>
    </rPh>
    <rPh sb="17" eb="19">
      <t>ブモン</t>
    </rPh>
    <rPh sb="22" eb="24">
      <t>コウシン</t>
    </rPh>
    <rPh sb="26" eb="27">
      <t>カンガ</t>
    </rPh>
    <rPh sb="29" eb="30">
      <t>カタ</t>
    </rPh>
    <rPh sb="32" eb="34">
      <t>モウシコ</t>
    </rPh>
    <rPh sb="36" eb="40">
      <t>チクキョウカイ</t>
    </rPh>
    <rPh sb="42" eb="44">
      <t>ソウダン</t>
    </rPh>
    <phoneticPr fontId="2"/>
  </si>
  <si>
    <t xml:space="preserve">30 /年間
</t>
    <rPh sb="4" eb="6">
      <t>ネンカン</t>
    </rPh>
    <phoneticPr fontId="12"/>
  </si>
  <si>
    <t>10/年間</t>
    <rPh sb="3" eb="5">
      <t>ネンカン</t>
    </rPh>
    <phoneticPr fontId="12"/>
  </si>
  <si>
    <t>-</t>
    <phoneticPr fontId="12"/>
  </si>
  <si>
    <t>30 /年間</t>
    <rPh sb="4" eb="6">
      <t>ネンカン</t>
    </rPh>
    <phoneticPr fontId="12"/>
  </si>
  <si>
    <t>10 /年間</t>
    <rPh sb="4" eb="6">
      <t>ネンカン</t>
    </rPh>
    <phoneticPr fontId="12"/>
  </si>
  <si>
    <t>　・【登録番号・氏名】【登録部門数】【CPD記録簿に整理したCPD単位の総数】【対象となる部門】
　　上記の3項目については、第1年度のみ入力してください。第2年度以降は自動で入力されます。</t>
    <rPh sb="3" eb="7">
      <t>トウロクバンゴウ</t>
    </rPh>
    <rPh sb="8" eb="10">
      <t>シメイ</t>
    </rPh>
    <rPh sb="12" eb="17">
      <t>トウロクブモンスウ</t>
    </rPh>
    <rPh sb="22" eb="25">
      <t>キロクボ</t>
    </rPh>
    <rPh sb="26" eb="28">
      <t>セイリ</t>
    </rPh>
    <rPh sb="33" eb="35">
      <t>タンイ</t>
    </rPh>
    <rPh sb="36" eb="38">
      <t>ソウスウ</t>
    </rPh>
    <rPh sb="40" eb="42">
      <t>タイショウ</t>
    </rPh>
    <rPh sb="45" eb="47">
      <t>ブモン</t>
    </rPh>
    <rPh sb="51" eb="53">
      <t>ジョウキ</t>
    </rPh>
    <rPh sb="55" eb="57">
      <t>コウモク</t>
    </rPh>
    <rPh sb="63" eb="64">
      <t>ダイ</t>
    </rPh>
    <rPh sb="65" eb="67">
      <t>ネンド</t>
    </rPh>
    <rPh sb="69" eb="71">
      <t>ニュウリョク</t>
    </rPh>
    <rPh sb="78" eb="79">
      <t>ダイ</t>
    </rPh>
    <rPh sb="80" eb="82">
      <t>ネンド</t>
    </rPh>
    <rPh sb="82" eb="84">
      <t>イコウ</t>
    </rPh>
    <rPh sb="85" eb="87">
      <t>ジドウ</t>
    </rPh>
    <rPh sb="88" eb="90">
      <t>ニュウリョク</t>
    </rPh>
    <phoneticPr fontId="2"/>
  </si>
  <si>
    <r>
      <t>　・</t>
    </r>
    <r>
      <rPr>
        <sz val="14"/>
        <color rgb="FFFF0000"/>
        <rFont val="游ゴシック"/>
        <family val="3"/>
        <charset val="128"/>
        <scheme val="minor"/>
      </rPr>
      <t>※</t>
    </r>
    <r>
      <rPr>
        <sz val="14"/>
        <color theme="1"/>
        <rFont val="游ゴシック"/>
        <family val="3"/>
        <charset val="128"/>
        <scheme val="minor"/>
      </rPr>
      <t>印のついている項目は、入力が必須です。</t>
    </r>
    <rPh sb="3" eb="4">
      <t>ジルシ</t>
    </rPh>
    <rPh sb="10" eb="12">
      <t>コウモク</t>
    </rPh>
    <rPh sb="14" eb="16">
      <t>ニュウリョク</t>
    </rPh>
    <rPh sb="17" eb="19">
      <t>ヒッス</t>
    </rPh>
    <phoneticPr fontId="2"/>
  </si>
  <si>
    <t>　・各シートにある表は、上限の30項目に満たない場合でも、空欄部分を削除しないでください。</t>
    <rPh sb="2" eb="3">
      <t>カク</t>
    </rPh>
    <rPh sb="9" eb="10">
      <t>ヒョウ</t>
    </rPh>
    <rPh sb="12" eb="14">
      <t>ジョウゲン</t>
    </rPh>
    <rPh sb="17" eb="19">
      <t>コウモク</t>
    </rPh>
    <rPh sb="20" eb="21">
      <t>ミ</t>
    </rPh>
    <rPh sb="24" eb="26">
      <t>バアイ</t>
    </rPh>
    <rPh sb="29" eb="33">
      <t>クウランブブン</t>
    </rPh>
    <rPh sb="34" eb="36">
      <t>サクジョ</t>
    </rPh>
    <phoneticPr fontId="2"/>
  </si>
  <si>
    <t>●CPD記録簿　作成の注意事項</t>
    <rPh sb="4" eb="7">
      <t>キロクボ</t>
    </rPh>
    <rPh sb="8" eb="10">
      <t>サクセイ</t>
    </rPh>
    <rPh sb="11" eb="15">
      <t>チュウイジコウ</t>
    </rPh>
    <phoneticPr fontId="2"/>
  </si>
  <si>
    <t>・現場経験は、「主任技術者、現場管理者、物理探査班長」又は「一般調査員」で重み係数が異なるため注意</t>
    <rPh sb="1" eb="5">
      <t>ゲンバケイケン</t>
    </rPh>
    <rPh sb="27" eb="28">
      <t>マタ</t>
    </rPh>
    <rPh sb="30" eb="32">
      <t>イッパン</t>
    </rPh>
    <rPh sb="32" eb="34">
      <t>チョウサ</t>
    </rPh>
    <rPh sb="34" eb="35">
      <t>イン</t>
    </rPh>
    <rPh sb="37" eb="38">
      <t>オモ</t>
    </rPh>
    <rPh sb="39" eb="41">
      <t>ケイスウ</t>
    </rPh>
    <rPh sb="42" eb="43">
      <t>コト</t>
    </rPh>
    <rPh sb="47" eb="49">
      <t>チュウイ</t>
    </rPh>
    <phoneticPr fontId="2"/>
  </si>
  <si>
    <t>・ただし「３．学協会活動」内の「（２）学協会の会誌購読」、「５．講師・技術指導」、「６．図書執筆」、「７．技術協力」については上限の設定があるため注意</t>
    <phoneticPr fontId="2"/>
  </si>
  <si>
    <t>①　講習会の受講や講師､論文の発表・査読、発注者等外部組織からの表彰等</t>
    <phoneticPr fontId="12"/>
  </si>
  <si>
    <t>所属組織以外が主催・進行した活動に関連するCPD
・講習会等の受講または講師（講習会、シンポジウム、研修会、見学会など）
・論文の発表または査読（口頭発表、論文掲載、論文査読など） 　・特許取得
・発注者、学協会からの表彰　
・国際機関・国際協力機構等への技術協力
・大学や研究機関等の研究，技術開発業務への参加　 
・学協会等が発行する技術図書の執筆</t>
    <phoneticPr fontId="12"/>
  </si>
  <si>
    <t>業務に関連するCPD
・地質調査技士、技術士、RCCM等の資格取得
・現場経験（主任技術者、現場管理者、物理探査班長）
・現場経験（一般調査員）
・電子納品の実務経験
・地質関連ベース化に関る実務経験</t>
    <rPh sb="0" eb="2">
      <t>ギョウム</t>
    </rPh>
    <rPh sb="3" eb="5">
      <t>カンレン</t>
    </rPh>
    <rPh sb="19" eb="22">
      <t>ギジュツシ</t>
    </rPh>
    <rPh sb="27" eb="28">
      <t>トウ</t>
    </rPh>
    <rPh sb="29" eb="33">
      <t>シカクシュトク</t>
    </rPh>
    <rPh sb="52" eb="58">
      <t>ブツリタンサハンチョウ</t>
    </rPh>
    <rPh sb="61" eb="65">
      <t>ゲンバケイケン</t>
    </rPh>
    <rPh sb="66" eb="71">
      <t>イッパンチョウサイン</t>
    </rPh>
    <rPh sb="73" eb="75">
      <t>デンシ</t>
    </rPh>
    <rPh sb="75" eb="77">
      <t>ノウヒン</t>
    </rPh>
    <rPh sb="78" eb="82">
      <t>ジツムケイケン</t>
    </rPh>
    <rPh sb="84" eb="89">
      <t>チシツカンレンベータ</t>
    </rPh>
    <rPh sb="91" eb="92">
      <t>カ</t>
    </rPh>
    <rPh sb="93" eb="94">
      <t>カカ</t>
    </rPh>
    <rPh sb="95" eb="99">
      <t>ジツムケイケン</t>
    </rPh>
    <phoneticPr fontId="12"/>
  </si>
  <si>
    <t>CPD記録簿 第1年度（2020年12月1日～2021年11月30日）</t>
    <rPh sb="3" eb="6">
      <t>キロクボ</t>
    </rPh>
    <rPh sb="7" eb="8">
      <t>ダイ</t>
    </rPh>
    <rPh sb="9" eb="11">
      <t>ネンド</t>
    </rPh>
    <phoneticPr fontId="3"/>
  </si>
  <si>
    <t>CPD記録簿 第2年度（2021年12月1日～2022年11月30日）</t>
    <rPh sb="3" eb="6">
      <t>キロクボ</t>
    </rPh>
    <rPh sb="7" eb="8">
      <t>ダイ</t>
    </rPh>
    <rPh sb="9" eb="11">
      <t>ネンド</t>
    </rPh>
    <phoneticPr fontId="3"/>
  </si>
  <si>
    <t>CPD記録簿 第3年度（2022年12月1日～2023年11月30日）</t>
    <rPh sb="3" eb="6">
      <t>キロクボ</t>
    </rPh>
    <rPh sb="7" eb="8">
      <t>ダイ</t>
    </rPh>
    <rPh sb="9" eb="11">
      <t>ネンド</t>
    </rPh>
    <phoneticPr fontId="3"/>
  </si>
  <si>
    <t>CPD記録簿 第4年度（2023年12月1日～2024年11月30日）</t>
    <rPh sb="3" eb="6">
      <t>キロクボ</t>
    </rPh>
    <rPh sb="7" eb="8">
      <t>ダイ</t>
    </rPh>
    <rPh sb="9" eb="11">
      <t>ネンド</t>
    </rPh>
    <phoneticPr fontId="3"/>
  </si>
  <si>
    <t>CPD記録簿 第5年度（2024年12月1日～2025年11月30日）</t>
    <rPh sb="3" eb="6">
      <t>キロクボ</t>
    </rPh>
    <rPh sb="7" eb="8">
      <t>ダイ</t>
    </rPh>
    <rPh sb="9" eb="11">
      <t>ネンド</t>
    </rPh>
    <phoneticPr fontId="3"/>
  </si>
  <si>
    <t>申請可能上限に
ついて</t>
    <rPh sb="0" eb="6">
      <t>シンセイカノウジョウゲン</t>
    </rPh>
    <phoneticPr fontId="2"/>
  </si>
  <si>
    <t>上限なし</t>
    <rPh sb="0" eb="2">
      <t>ジョウゲン</t>
    </rPh>
    <phoneticPr fontId="2"/>
  </si>
  <si>
    <t>日本技術士会：30/年間
地質調査技士：30/年間</t>
    <rPh sb="0" eb="6">
      <t>ニホンギジュツシカイ</t>
    </rPh>
    <rPh sb="10" eb="12">
      <t>ネンカン</t>
    </rPh>
    <rPh sb="13" eb="19">
      <t>チシツチョウサギシ</t>
    </rPh>
    <rPh sb="23" eb="25">
      <t>ネンカン</t>
    </rPh>
    <phoneticPr fontId="2"/>
  </si>
  <si>
    <r>
      <rPr>
        <sz val="12"/>
        <color theme="1"/>
        <rFont val="游ゴシック"/>
        <family val="3"/>
        <charset val="128"/>
        <scheme val="minor"/>
      </rPr>
      <t>日本技術士会：30/年間</t>
    </r>
    <r>
      <rPr>
        <b/>
        <sz val="12"/>
        <color theme="1"/>
        <rFont val="游ゴシック"/>
        <family val="3"/>
        <charset val="128"/>
        <scheme val="minor"/>
      </rPr>
      <t xml:space="preserve">
地質調査技士：20/年間（こちらの上限が適用）</t>
    </r>
    <rPh sb="0" eb="6">
      <t>ニホンギジュツシカイ</t>
    </rPh>
    <rPh sb="10" eb="12">
      <t>ネンカン</t>
    </rPh>
    <rPh sb="13" eb="19">
      <t>チシツチョウサギシ</t>
    </rPh>
    <rPh sb="23" eb="25">
      <t>ネンカン</t>
    </rPh>
    <rPh sb="30" eb="32">
      <t>ジョウゲン</t>
    </rPh>
    <rPh sb="33" eb="35">
      <t>テキヨウ</t>
    </rPh>
    <phoneticPr fontId="2"/>
  </si>
  <si>
    <r>
      <t xml:space="preserve">日本技術士会：10/年間（こちらの上限が適用）
</t>
    </r>
    <r>
      <rPr>
        <sz val="12"/>
        <color theme="1"/>
        <rFont val="游ゴシック"/>
        <family val="3"/>
        <charset val="128"/>
        <scheme val="minor"/>
      </rPr>
      <t>地質調査技士：上限なし</t>
    </r>
    <rPh sb="31" eb="33">
      <t>ジョウゲン</t>
    </rPh>
    <phoneticPr fontId="2"/>
  </si>
  <si>
    <t>日本技術士会：上限なし
地質調査技士：上限なし</t>
    <rPh sb="7" eb="9">
      <t>ジョウゲン</t>
    </rPh>
    <rPh sb="19" eb="21">
      <t>ジョウゲン</t>
    </rPh>
    <phoneticPr fontId="2"/>
  </si>
  <si>
    <r>
      <t xml:space="preserve">日本技術士会：30/年間（こちらの上限が適用）
</t>
    </r>
    <r>
      <rPr>
        <sz val="12"/>
        <color theme="1"/>
        <rFont val="游ゴシック"/>
        <family val="3"/>
        <charset val="128"/>
        <scheme val="minor"/>
      </rPr>
      <t>地質調査技士：上限なし</t>
    </r>
    <rPh sb="31" eb="33">
      <t>ジョウゲン</t>
    </rPh>
    <phoneticPr fontId="2"/>
  </si>
  <si>
    <r>
      <rPr>
        <sz val="12"/>
        <color theme="1"/>
        <rFont val="游ゴシック"/>
        <family val="3"/>
        <charset val="128"/>
        <scheme val="minor"/>
      </rPr>
      <t>日本技術士会：上限なし</t>
    </r>
    <r>
      <rPr>
        <b/>
        <sz val="12"/>
        <color theme="1"/>
        <rFont val="游ゴシック"/>
        <family val="3"/>
        <charset val="128"/>
        <scheme val="minor"/>
      </rPr>
      <t xml:space="preserve">
地質調査技士：10/年間（こちらの上限が適用）</t>
    </r>
    <rPh sb="7" eb="9">
      <t>ジョウゲン</t>
    </rPh>
    <phoneticPr fontId="2"/>
  </si>
  <si>
    <r>
      <rPr>
        <sz val="12"/>
        <color theme="1"/>
        <rFont val="游ゴシック"/>
        <family val="3"/>
        <charset val="128"/>
        <scheme val="minor"/>
      </rPr>
      <t>日本技術士会：上限なし</t>
    </r>
    <r>
      <rPr>
        <b/>
        <sz val="12"/>
        <color theme="1"/>
        <rFont val="游ゴシック"/>
        <family val="3"/>
        <charset val="128"/>
        <scheme val="minor"/>
      </rPr>
      <t xml:space="preserve">
地質調査技士：30/年間（こちらの上限が適用）</t>
    </r>
    <rPh sb="7" eb="9">
      <t>ジョウゲン</t>
    </rPh>
    <phoneticPr fontId="2"/>
  </si>
  <si>
    <r>
      <rPr>
        <sz val="12"/>
        <color theme="1"/>
        <rFont val="游ゴシック"/>
        <family val="3"/>
        <charset val="128"/>
        <scheme val="minor"/>
      </rPr>
      <t>日本技術士会：上限なし</t>
    </r>
    <r>
      <rPr>
        <b/>
        <sz val="12"/>
        <color theme="1"/>
        <rFont val="游ゴシック"/>
        <family val="3"/>
        <charset val="128"/>
        <scheme val="minor"/>
      </rPr>
      <t xml:space="preserve">
地質調査技士：10/年間（こちらの上限が適用）</t>
    </r>
    <phoneticPr fontId="2"/>
  </si>
  <si>
    <t>日本技術士会：10/年間
地質調査技士：10/年間</t>
    <phoneticPr fontId="2"/>
  </si>
  <si>
    <r>
      <rPr>
        <sz val="12"/>
        <color theme="1"/>
        <rFont val="游ゴシック"/>
        <family val="3"/>
        <charset val="128"/>
        <scheme val="minor"/>
      </rPr>
      <t>日本技術士会：30/年間</t>
    </r>
    <r>
      <rPr>
        <b/>
        <sz val="12"/>
        <color theme="1"/>
        <rFont val="游ゴシック"/>
        <family val="3"/>
        <charset val="128"/>
        <scheme val="minor"/>
      </rPr>
      <t xml:space="preserve">
地質調査技士：20/年間（こちらの上限が適用）</t>
    </r>
    <phoneticPr fontId="2"/>
  </si>
  <si>
    <t>※1年度当たり最大30件まで</t>
    <rPh sb="2" eb="5">
      <t>ネンドア</t>
    </rPh>
    <rPh sb="7" eb="9">
      <t>サイダイ</t>
    </rPh>
    <rPh sb="11" eb="12">
      <t>ケン</t>
    </rPh>
    <phoneticPr fontId="3"/>
  </si>
  <si>
    <t>（２）講演会・技術発表会での研究発表（学協会主催）</t>
    <rPh sb="3" eb="6">
      <t>コウエンカイ</t>
    </rPh>
    <rPh sb="7" eb="9">
      <t>ギジュツ</t>
    </rPh>
    <rPh sb="9" eb="12">
      <t>ハッピョウカイ</t>
    </rPh>
    <rPh sb="14" eb="16">
      <t>ケンキュウ</t>
    </rPh>
    <rPh sb="16" eb="18">
      <t>ハッピョウ</t>
    </rPh>
    <rPh sb="19" eb="20">
      <t>ガク</t>
    </rPh>
    <rPh sb="20" eb="22">
      <t>キョウカイ</t>
    </rPh>
    <rPh sb="22" eb="24">
      <t>シュサイ</t>
    </rPh>
    <phoneticPr fontId="12"/>
  </si>
  <si>
    <t>（３）GEO-Netの加盟団体、日本技術士会、学協会、民間団体等が発行する学術誌、技術誌等への論文、報告文の掲載</t>
    <rPh sb="11" eb="13">
      <t>カメイ</t>
    </rPh>
    <rPh sb="13" eb="15">
      <t>ダンタイ</t>
    </rPh>
    <rPh sb="16" eb="18">
      <t>ニホン</t>
    </rPh>
    <rPh sb="18" eb="21">
      <t>ギジュツシ</t>
    </rPh>
    <rPh sb="21" eb="22">
      <t>カイ</t>
    </rPh>
    <rPh sb="23" eb="24">
      <t>ガク</t>
    </rPh>
    <rPh sb="24" eb="26">
      <t>キョウカイ</t>
    </rPh>
    <rPh sb="27" eb="29">
      <t>ミンカン</t>
    </rPh>
    <rPh sb="29" eb="31">
      <t>ダンタイ</t>
    </rPh>
    <rPh sb="31" eb="32">
      <t>トウ</t>
    </rPh>
    <rPh sb="33" eb="35">
      <t>ハッコウ</t>
    </rPh>
    <rPh sb="37" eb="38">
      <t>ガク</t>
    </rPh>
    <rPh sb="38" eb="39">
      <t>ジュツ</t>
    </rPh>
    <rPh sb="39" eb="40">
      <t>シ</t>
    </rPh>
    <rPh sb="41" eb="43">
      <t>ギジュツ</t>
    </rPh>
    <rPh sb="43" eb="44">
      <t>シ</t>
    </rPh>
    <rPh sb="44" eb="45">
      <t>トウ</t>
    </rPh>
    <rPh sb="47" eb="49">
      <t>ロンブン</t>
    </rPh>
    <rPh sb="50" eb="52">
      <t>ホウコク</t>
    </rPh>
    <rPh sb="52" eb="53">
      <t>ブン</t>
    </rPh>
    <rPh sb="54" eb="55">
      <t>ケイ</t>
    </rPh>
    <rPh sb="55" eb="56">
      <t>サイ</t>
    </rPh>
    <phoneticPr fontId="12"/>
  </si>
  <si>
    <t>（１）GEO-Netの加盟団体、学協会、民間団体等が開催する技術発表会・講習会等での講演</t>
    <phoneticPr fontId="12"/>
  </si>
  <si>
    <r>
      <t xml:space="preserve">（３）修習技術者等に対する具体的な技術指導 </t>
    </r>
    <r>
      <rPr>
        <sz val="11"/>
        <rFont val="HGPｺﾞｼｯｸM"/>
        <family val="3"/>
        <charset val="128"/>
      </rPr>
      <t>｛修習ガイドブック（日本技術士会）に示す「基本修習課題：専門技術力、業務遂行能力、行動原則」に該当するものに限る｝</t>
    </r>
    <r>
      <rPr>
        <b/>
        <sz val="11"/>
        <rFont val="HGPｺﾞｼｯｸM"/>
        <family val="3"/>
        <charset val="128"/>
      </rPr>
      <t>及び大学等の非常勤講師</t>
    </r>
    <rPh sb="32" eb="38">
      <t>ニホンギジュツシカイ</t>
    </rPh>
    <rPh sb="79" eb="80">
      <t>オヨ</t>
    </rPh>
    <rPh sb="81" eb="84">
      <t>ダイガクトウ</t>
    </rPh>
    <rPh sb="85" eb="90">
      <t>ヒジョウキンコウシ</t>
    </rPh>
    <phoneticPr fontId="12"/>
  </si>
  <si>
    <t>1×H
H：会議時間/年度</t>
    <rPh sb="11" eb="13">
      <t>ネンド</t>
    </rPh>
    <phoneticPr fontId="12"/>
  </si>
  <si>
    <t>1×H
H：購読時間/年度</t>
    <rPh sb="6" eb="8">
      <t>コウドク</t>
    </rPh>
    <rPh sb="11" eb="13">
      <t>ネンド</t>
    </rPh>
    <phoneticPr fontId="12"/>
  </si>
  <si>
    <t>1×H
H：参画時間/年度</t>
    <rPh sb="11" eb="13">
      <t>ネンド</t>
    </rPh>
    <phoneticPr fontId="12"/>
  </si>
  <si>
    <t>１０．多様な
自己学習</t>
    <rPh sb="3" eb="5">
      <t>タヨウ</t>
    </rPh>
    <rPh sb="7" eb="9">
      <t>ジコ</t>
    </rPh>
    <rPh sb="9" eb="11">
      <t>ガクシュウ</t>
    </rPh>
    <phoneticPr fontId="12"/>
  </si>
  <si>
    <t>大学、研究機関等における研究開発・技術開発業務への参加、災害調査への参加、国際機関、国際協力機構等における国際的な技術協力への参加</t>
    <phoneticPr fontId="12"/>
  </si>
  <si>
    <t>（６）地質関連情報のデータベース化、BIM/CIMに関る実務経験</t>
    <rPh sb="3" eb="5">
      <t>チシツ</t>
    </rPh>
    <rPh sb="5" eb="7">
      <t>カンレン</t>
    </rPh>
    <rPh sb="7" eb="9">
      <t>ジョウホウ</t>
    </rPh>
    <rPh sb="16" eb="17">
      <t>カ</t>
    </rPh>
    <rPh sb="26" eb="27">
      <t>カカワ</t>
    </rPh>
    <rPh sb="28" eb="30">
      <t>ジツム</t>
    </rPh>
    <rPh sb="30" eb="32">
      <t>ケイケン</t>
    </rPh>
    <phoneticPr fontId="12"/>
  </si>
  <si>
    <t>本人の自主的な活動によるCPD
・自己研究（テーマ・内容）
・受講資格の確認できないオンデマンド講座
・放送大学のTV視聴
・技術を通じたNPOやボランティア活動
・環境教育活動
・展示会への参加
・博物館の見学
・語学学習
・異業種交流会
・プライベートな学習会
・公的な審議会の傍聴
・資格取得のための学習
・専門書・学術誌の購読　など</t>
    <phoneticPr fontId="12"/>
  </si>
  <si>
    <t>CPD
計算</t>
    <rPh sb="4" eb="5">
      <t>ケイ</t>
    </rPh>
    <rPh sb="5" eb="6">
      <t>サン</t>
    </rPh>
    <phoneticPr fontId="12"/>
  </si>
  <si>
    <t>CPD
上限</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</si>
</sst>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
    <numFmt numFmtId="178" formatCode="0.0"/>
  </numFmts>
  <fonts count="56" x14ac:knownFonts="1">
    <font>
      <sz val="11"/>
      <color theme="1"/>
      <name val="游ゴシック"/>
      <family val="3"/>
      <charset val="128"/>
      <scheme val="minor"/>
    </font>
    <font>
      <b/>
      <sz val="16"/>
      <color theme="1"/>
      <name val="游ゴシック"/>
      <family val="3"/>
      <charset val="128"/>
      <scheme val="minor"/>
    </font>
    <font>
      <sz val="6"/>
      <name val="游ゴシック"/>
      <family val="3"/>
      <charset val="128"/>
      <scheme val="minor"/>
    </font>
    <font>
      <sz val="6"/>
      <name val="ＭＳ Ｐゴシック"/>
      <family val="3"/>
      <charset val="128"/>
    </font>
    <font>
      <sz val="12"/>
      <color theme="1"/>
      <name val="游ゴシック"/>
      <family val="3"/>
      <charset val="128"/>
      <scheme val="minor"/>
    </font>
    <font>
      <b/>
      <sz val="12"/>
      <color indexed="8"/>
      <name val="ＭＳ Ｐゴシック"/>
      <family val="3"/>
      <charset val="128"/>
    </font>
    <font>
      <sz val="10"/>
      <color theme="1"/>
      <name val="游ゴシック Light"/>
      <family val="3"/>
      <charset val="128"/>
      <scheme val="major"/>
    </font>
    <font>
      <b/>
      <sz val="10"/>
      <color indexed="10"/>
      <name val="ＭＳ Ｐゴシック"/>
      <family val="3"/>
      <charset val="128"/>
    </font>
    <font>
      <sz val="11"/>
      <color theme="1"/>
      <name val="游ゴシック Light"/>
      <family val="3"/>
      <charset val="128"/>
      <scheme val="major"/>
    </font>
    <font>
      <sz val="9"/>
      <color theme="1"/>
      <name val="游ゴシック"/>
      <family val="3"/>
      <charset val="128"/>
      <scheme val="minor"/>
    </font>
    <font>
      <b/>
      <sz val="10"/>
      <color theme="1"/>
      <name val="游ゴシック Light"/>
      <family val="3"/>
      <charset val="128"/>
      <scheme val="major"/>
    </font>
    <font>
      <b/>
      <sz val="12"/>
      <color theme="1"/>
      <name val="HGPｺﾞｼｯｸE"/>
      <family val="3"/>
      <charset val="128"/>
    </font>
    <font>
      <sz val="6"/>
      <name val="游ゴシック"/>
      <family val="2"/>
      <charset val="128"/>
      <scheme val="minor"/>
    </font>
    <font>
      <b/>
      <sz val="14"/>
      <color rgb="FFFF0000"/>
      <name val="ＭＳ ゴシック"/>
      <family val="3"/>
      <charset val="128"/>
    </font>
    <font>
      <sz val="11"/>
      <color theme="1"/>
      <name val="ＭＳ ゴシック"/>
      <family val="3"/>
      <charset val="128"/>
    </font>
    <font>
      <u/>
      <sz val="11"/>
      <color theme="1"/>
      <name val="ＭＳ ゴシック"/>
      <family val="3"/>
      <charset val="128"/>
    </font>
    <font>
      <sz val="12"/>
      <color theme="1"/>
      <name val="ＭＳ ゴシック"/>
      <family val="3"/>
      <charset val="128"/>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rgb="FFFF0000"/>
      <name val="ＭＳ ゴシック"/>
      <family val="3"/>
      <charset val="128"/>
    </font>
    <font>
      <sz val="11"/>
      <name val="游ゴシック Light"/>
      <family val="3"/>
      <charset val="128"/>
      <scheme val="major"/>
    </font>
    <font>
      <sz val="9"/>
      <color rgb="FFFF0000"/>
      <name val="ＭＳ ゴシック"/>
      <family val="3"/>
      <charset val="128"/>
    </font>
    <font>
      <sz val="14"/>
      <color theme="1"/>
      <name val="游ゴシック"/>
      <family val="3"/>
      <charset val="128"/>
      <scheme val="minor"/>
    </font>
    <font>
      <sz val="12"/>
      <color theme="1"/>
      <name val="HGPｺﾞｼｯｸE"/>
      <family val="3"/>
      <charset val="128"/>
    </font>
    <font>
      <sz val="14"/>
      <color theme="1"/>
      <name val="HGPｺﾞｼｯｸE"/>
      <family val="3"/>
      <charset val="128"/>
    </font>
    <font>
      <sz val="14"/>
      <color rgb="FFFF0000"/>
      <name val="HGPｺﾞｼｯｸE"/>
      <family val="3"/>
      <charset val="128"/>
    </font>
    <font>
      <sz val="16"/>
      <color rgb="FFFF0000"/>
      <name val="HGPｺﾞｼｯｸE"/>
      <family val="3"/>
      <charset val="128"/>
    </font>
    <font>
      <sz val="16"/>
      <color theme="1"/>
      <name val="游ゴシック"/>
      <family val="3"/>
      <charset val="128"/>
      <scheme val="minor"/>
    </font>
    <font>
      <u/>
      <sz val="10"/>
      <color theme="1"/>
      <name val="ＭＳ ゴシック"/>
      <family val="3"/>
      <charset val="128"/>
    </font>
    <font>
      <sz val="16"/>
      <color theme="1"/>
      <name val="HGPｺﾞｼｯｸE"/>
      <family val="3"/>
      <charset val="128"/>
    </font>
    <font>
      <b/>
      <sz val="12"/>
      <color rgb="FFFF0000"/>
      <name val="游ゴシック"/>
      <family val="3"/>
      <charset val="128"/>
      <scheme val="minor"/>
    </font>
    <font>
      <b/>
      <sz val="11"/>
      <color theme="1"/>
      <name val="游ゴシック"/>
      <family val="3"/>
      <charset val="128"/>
      <scheme val="minor"/>
    </font>
    <font>
      <b/>
      <sz val="11"/>
      <name val="ＭＳ ゴシック"/>
      <family val="3"/>
      <charset val="128"/>
    </font>
    <font>
      <sz val="10"/>
      <color theme="1"/>
      <name val="ＭＳ Ｐゴシック"/>
      <family val="3"/>
      <charset val="128"/>
    </font>
    <font>
      <sz val="10"/>
      <name val="ＭＳ Ｐゴシック"/>
      <family val="3"/>
      <charset val="128"/>
    </font>
    <font>
      <sz val="10"/>
      <color indexed="8"/>
      <name val="ＭＳ Ｐゴシック"/>
      <family val="3"/>
      <charset val="128"/>
    </font>
    <font>
      <sz val="12"/>
      <color rgb="FFFF0000"/>
      <name val="游ゴシック"/>
      <family val="3"/>
      <charset val="128"/>
      <scheme val="minor"/>
    </font>
    <font>
      <b/>
      <sz val="10"/>
      <color rgb="FFFF0000"/>
      <name val="游ゴシック"/>
      <family val="3"/>
      <charset val="128"/>
      <scheme val="minor"/>
    </font>
    <font>
      <b/>
      <sz val="14"/>
      <color theme="1"/>
      <name val="ＭＳ ゴシック"/>
      <family val="3"/>
      <charset val="128"/>
    </font>
    <font>
      <b/>
      <sz val="14"/>
      <color theme="1"/>
      <name val="游ゴシック"/>
      <family val="3"/>
      <charset val="128"/>
      <scheme val="minor"/>
    </font>
    <font>
      <b/>
      <sz val="11"/>
      <color theme="1"/>
      <name val="HGPｺﾞｼｯｸM"/>
      <family val="3"/>
      <charset val="128"/>
    </font>
    <font>
      <b/>
      <sz val="10"/>
      <color theme="1"/>
      <name val="HGPｺﾞｼｯｸM"/>
      <family val="3"/>
      <charset val="128"/>
    </font>
    <font>
      <b/>
      <sz val="12"/>
      <name val="HGPｺﾞｼｯｸM"/>
      <family val="3"/>
      <charset val="128"/>
    </font>
    <font>
      <b/>
      <sz val="10"/>
      <name val="HGPｺﾞｼｯｸM"/>
      <family val="3"/>
      <charset val="128"/>
    </font>
    <font>
      <b/>
      <sz val="11"/>
      <name val="HGPｺﾞｼｯｸM"/>
      <family val="3"/>
      <charset val="128"/>
    </font>
    <font>
      <sz val="11"/>
      <name val="HGPｺﾞｼｯｸM"/>
      <family val="3"/>
      <charset val="128"/>
    </font>
    <font>
      <sz val="10.5"/>
      <name val="HGPｺﾞｼｯｸM"/>
      <family val="3"/>
      <charset val="128"/>
    </font>
    <font>
      <b/>
      <sz val="16"/>
      <color theme="1"/>
      <name val="HGPｺﾞｼｯｸM"/>
      <family val="3"/>
      <charset val="128"/>
    </font>
    <font>
      <sz val="10"/>
      <name val="HGPｺﾞｼｯｸM"/>
      <family val="3"/>
      <charset val="128"/>
    </font>
    <font>
      <sz val="14"/>
      <color rgb="FFFF0000"/>
      <name val="游ゴシック"/>
      <family val="3"/>
      <charset val="128"/>
      <scheme val="minor"/>
    </font>
    <font>
      <sz val="16"/>
      <color rgb="FF000000"/>
      <name val="游ゴシック"/>
      <family val="3"/>
      <charset val="128"/>
      <scheme val="minor"/>
    </font>
    <font>
      <sz val="16"/>
      <name val="游ゴシック"/>
      <family val="3"/>
      <charset val="128"/>
      <scheme val="minor"/>
    </font>
    <font>
      <b/>
      <sz val="16"/>
      <name val="游ゴシック"/>
      <family val="3"/>
      <charset val="128"/>
      <scheme val="minor"/>
    </font>
    <font>
      <b/>
      <sz val="16"/>
      <color rgb="FF000000"/>
      <name val="HGPｺﾞｼｯｸM"/>
      <family val="3"/>
      <charset val="128"/>
    </font>
    <font>
      <b/>
      <sz val="12"/>
      <color theme="1"/>
      <name val="游ゴシック"/>
      <family val="3"/>
      <charset val="128"/>
      <scheme val="minor"/>
    </font>
  </fonts>
  <fills count="1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2F6EA"/>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bottom/>
      <diagonal/>
    </border>
    <border>
      <left style="thin">
        <color auto="1"/>
      </left>
      <right style="thin">
        <color auto="1"/>
      </right>
      <top/>
      <bottom/>
      <diagonal/>
    </border>
    <border>
      <left/>
      <right style="thin">
        <color auto="1"/>
      </right>
      <top/>
      <bottom style="double">
        <color auto="1"/>
      </bottom>
      <diagonal/>
    </border>
    <border>
      <left style="thin">
        <color auto="1"/>
      </left>
      <right style="thin">
        <color auto="1"/>
      </right>
      <top/>
      <bottom style="double">
        <color indexed="64"/>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hair">
        <color auto="1"/>
      </bottom>
      <diagonal/>
    </border>
    <border>
      <left/>
      <right style="thick">
        <color indexed="64"/>
      </right>
      <top/>
      <bottom/>
      <diagonal/>
    </border>
    <border>
      <left/>
      <right/>
      <top/>
      <bottom style="double">
        <color auto="1"/>
      </bottom>
      <diagonal/>
    </border>
    <border>
      <left/>
      <right style="thin">
        <color auto="1"/>
      </right>
      <top style="double">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bottom style="thick">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double">
        <color indexed="64"/>
      </bottom>
      <diagonal/>
    </border>
    <border>
      <left style="thin">
        <color indexed="64"/>
      </left>
      <right style="thick">
        <color indexed="64"/>
      </right>
      <top/>
      <bottom style="hair">
        <color auto="1"/>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ck">
        <color indexed="64"/>
      </left>
      <right/>
      <top style="thick">
        <color indexed="64"/>
      </top>
      <bottom/>
      <diagonal/>
    </border>
    <border>
      <left/>
      <right style="thin">
        <color auto="1"/>
      </right>
      <top style="thick">
        <color indexed="64"/>
      </top>
      <bottom/>
      <diagonal/>
    </border>
    <border>
      <left style="thick">
        <color indexed="64"/>
      </left>
      <right/>
      <top/>
      <bottom/>
      <diagonal/>
    </border>
    <border>
      <left style="thick">
        <color indexed="64"/>
      </left>
      <right/>
      <top/>
      <bottom style="double">
        <color auto="1"/>
      </bottom>
      <diagonal/>
    </border>
    <border>
      <left/>
      <right style="thin">
        <color auto="1"/>
      </right>
      <top style="hair">
        <color auto="1"/>
      </top>
      <bottom/>
      <diagonal/>
    </border>
    <border>
      <left/>
      <right style="thin">
        <color auto="1"/>
      </right>
      <top style="thin">
        <color auto="1"/>
      </top>
      <bottom style="thick">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n">
        <color indexed="64"/>
      </top>
      <bottom style="thick">
        <color rgb="FFFF0000"/>
      </bottom>
      <diagonal/>
    </border>
    <border>
      <left/>
      <right style="thin">
        <color auto="1"/>
      </right>
      <top style="thin">
        <color indexed="64"/>
      </top>
      <bottom style="thick">
        <color rgb="FFFF0000"/>
      </bottom>
      <diagonal/>
    </border>
    <border>
      <left/>
      <right/>
      <top style="thick">
        <color rgb="FFFF0000"/>
      </top>
      <bottom/>
      <diagonal/>
    </border>
    <border>
      <left style="thick">
        <color rgb="FFFF0000"/>
      </left>
      <right/>
      <top style="thick">
        <color rgb="FFFF0000"/>
      </top>
      <bottom/>
      <diagonal/>
    </border>
    <border>
      <left/>
      <right/>
      <top style="thick">
        <color rgb="FFFF0000"/>
      </top>
      <bottom style="thick">
        <color rgb="FFFF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237">
    <xf numFmtId="0" fontId="0" fillId="0" borderId="0" xfId="0">
      <alignment vertical="center"/>
    </xf>
    <xf numFmtId="0" fontId="0" fillId="2" borderId="0" xfId="0" applyFill="1">
      <alignment vertical="center"/>
    </xf>
    <xf numFmtId="0" fontId="4" fillId="2" borderId="0" xfId="0" applyFont="1" applyFill="1" applyAlignment="1">
      <alignment horizontal="right" vertical="center"/>
    </xf>
    <xf numFmtId="0" fontId="4" fillId="2" borderId="1" xfId="0" applyFont="1" applyFill="1" applyBorder="1">
      <alignment vertical="center"/>
    </xf>
    <xf numFmtId="0" fontId="4" fillId="2" borderId="1" xfId="0" applyFont="1" applyFill="1" applyBorder="1" applyAlignment="1">
      <alignment horizontal="left" vertical="center"/>
    </xf>
    <xf numFmtId="0" fontId="0" fillId="2" borderId="0" xfId="0" applyFill="1" applyAlignment="1">
      <alignment horizontal="right" vertical="center"/>
    </xf>
    <xf numFmtId="0" fontId="9" fillId="0" borderId="0" xfId="0" applyFont="1">
      <alignment vertical="center"/>
    </xf>
    <xf numFmtId="0" fontId="8" fillId="5" borderId="2" xfId="0" applyFont="1" applyFill="1" applyBorder="1" applyAlignment="1">
      <alignment vertical="center" wrapText="1"/>
    </xf>
    <xf numFmtId="0" fontId="6" fillId="5" borderId="2" xfId="0" applyFont="1" applyFill="1" applyBorder="1" applyAlignment="1">
      <alignment vertical="center" wrapText="1"/>
    </xf>
    <xf numFmtId="0" fontId="6" fillId="5" borderId="2" xfId="0" applyFont="1" applyFill="1" applyBorder="1" applyAlignment="1">
      <alignment horizontal="center" vertical="center" wrapText="1"/>
    </xf>
    <xf numFmtId="0" fontId="4" fillId="0" borderId="0" xfId="0" applyFont="1">
      <alignment vertical="center"/>
    </xf>
    <xf numFmtId="0" fontId="10" fillId="3" borderId="2" xfId="0" applyFont="1" applyFill="1" applyBorder="1" applyAlignment="1">
      <alignment vertical="center" wrapText="1"/>
    </xf>
    <xf numFmtId="0" fontId="10" fillId="4" borderId="2" xfId="0" applyFont="1" applyFill="1" applyBorder="1" applyAlignment="1">
      <alignment vertical="center" wrapText="1"/>
    </xf>
    <xf numFmtId="0" fontId="11" fillId="2" borderId="0" xfId="0" applyFont="1" applyFill="1" applyAlignment="1">
      <alignment horizontal="right" vertical="center"/>
    </xf>
    <xf numFmtId="0" fontId="10" fillId="6" borderId="2" xfId="0" applyFont="1" applyFill="1" applyBorder="1" applyAlignment="1">
      <alignment vertical="center" wrapText="1"/>
    </xf>
    <xf numFmtId="0" fontId="10" fillId="3" borderId="2" xfId="0" applyFont="1" applyFill="1" applyBorder="1" applyAlignment="1">
      <alignment horizontal="center" vertical="center" wrapText="1"/>
    </xf>
    <xf numFmtId="0" fontId="0" fillId="0" borderId="0" xfId="0" applyAlignment="1">
      <alignment vertical="center" wrapText="1"/>
    </xf>
    <xf numFmtId="0" fontId="4" fillId="2" borderId="0" xfId="0" applyFont="1" applyFill="1" applyAlignment="1">
      <alignment horizontal="right" vertical="center" wrapText="1"/>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16" fillId="0" borderId="0" xfId="0" applyFont="1">
      <alignment vertical="center"/>
    </xf>
    <xf numFmtId="0" fontId="16" fillId="0" borderId="0" xfId="0" applyFont="1" applyAlignment="1">
      <alignment horizontal="center" vertical="center"/>
    </xf>
    <xf numFmtId="0" fontId="14" fillId="0" borderId="2" xfId="0" applyFont="1" applyBorder="1" applyAlignment="1">
      <alignment horizontal="center" vertical="center"/>
    </xf>
    <xf numFmtId="14" fontId="14" fillId="0" borderId="7" xfId="0" applyNumberFormat="1" applyFont="1" applyBorder="1" applyAlignment="1">
      <alignment horizontal="left"/>
    </xf>
    <xf numFmtId="0" fontId="14" fillId="0" borderId="7" xfId="0" applyFont="1" applyBorder="1" applyAlignment="1">
      <alignment horizontal="center" vertical="center"/>
    </xf>
    <xf numFmtId="14" fontId="14" fillId="0" borderId="9" xfId="0" applyNumberFormat="1" applyFont="1" applyBorder="1" applyAlignment="1">
      <alignment horizontal="right" vertical="top"/>
    </xf>
    <xf numFmtId="0" fontId="14" fillId="0" borderId="10" xfId="0" applyFont="1" applyBorder="1">
      <alignment vertical="center"/>
    </xf>
    <xf numFmtId="0" fontId="14" fillId="0" borderId="13" xfId="0" applyFont="1" applyBorder="1">
      <alignment vertical="center"/>
    </xf>
    <xf numFmtId="0" fontId="14" fillId="7" borderId="11" xfId="0" applyFont="1" applyFill="1" applyBorder="1">
      <alignment vertical="center"/>
    </xf>
    <xf numFmtId="0" fontId="14" fillId="0" borderId="12" xfId="0" applyFont="1" applyBorder="1">
      <alignment vertical="center"/>
    </xf>
    <xf numFmtId="0" fontId="14" fillId="0" borderId="14" xfId="0" applyFont="1" applyBorder="1">
      <alignment vertical="center"/>
    </xf>
    <xf numFmtId="0" fontId="14" fillId="0" borderId="16" xfId="0" applyFont="1" applyBorder="1">
      <alignment vertical="center"/>
    </xf>
    <xf numFmtId="0" fontId="19" fillId="0" borderId="0" xfId="0" applyFont="1">
      <alignment vertical="center"/>
    </xf>
    <xf numFmtId="0" fontId="20" fillId="0" borderId="0" xfId="0" applyFont="1">
      <alignment vertical="center"/>
    </xf>
    <xf numFmtId="0" fontId="4" fillId="2" borderId="0" xfId="0" applyFont="1" applyFill="1">
      <alignment vertical="center"/>
    </xf>
    <xf numFmtId="0" fontId="4" fillId="2" borderId="0" xfId="0" applyFont="1" applyFill="1" applyAlignment="1">
      <alignment horizontal="left" vertical="center"/>
    </xf>
    <xf numFmtId="0" fontId="0" fillId="2" borderId="0" xfId="0" applyFill="1" applyAlignment="1">
      <alignment horizontal="left" vertical="center"/>
    </xf>
    <xf numFmtId="176" fontId="14" fillId="8" borderId="10" xfId="0" applyNumberFormat="1" applyFont="1" applyFill="1" applyBorder="1">
      <alignment vertical="center"/>
    </xf>
    <xf numFmtId="176" fontId="14" fillId="8" borderId="13" xfId="0" applyNumberFormat="1" applyFont="1" applyFill="1" applyBorder="1">
      <alignment vertical="center"/>
    </xf>
    <xf numFmtId="176" fontId="18" fillId="8" borderId="13" xfId="0" applyNumberFormat="1" applyFont="1" applyFill="1" applyBorder="1">
      <alignment vertical="center"/>
    </xf>
    <xf numFmtId="176" fontId="14" fillId="8" borderId="15" xfId="0" applyNumberFormat="1" applyFont="1" applyFill="1" applyBorder="1">
      <alignment vertical="center"/>
    </xf>
    <xf numFmtId="176" fontId="14" fillId="8" borderId="2" xfId="0" applyNumberFormat="1" applyFont="1" applyFill="1" applyBorder="1">
      <alignment vertical="center"/>
    </xf>
    <xf numFmtId="176" fontId="18" fillId="8" borderId="10" xfId="0" applyNumberFormat="1" applyFont="1" applyFill="1" applyBorder="1">
      <alignment vertical="center"/>
    </xf>
    <xf numFmtId="176" fontId="18" fillId="8" borderId="15" xfId="0" applyNumberFormat="1" applyFont="1" applyFill="1" applyBorder="1">
      <alignment vertical="center"/>
    </xf>
    <xf numFmtId="0" fontId="22" fillId="0" borderId="0" xfId="0" applyFont="1">
      <alignment vertical="center"/>
    </xf>
    <xf numFmtId="0" fontId="0" fillId="7" borderId="0" xfId="0" applyFill="1">
      <alignment vertical="center"/>
    </xf>
    <xf numFmtId="0" fontId="0" fillId="6" borderId="2" xfId="0" applyFill="1" applyBorder="1" applyAlignment="1">
      <alignment vertical="center" wrapText="1"/>
    </xf>
    <xf numFmtId="0" fontId="23" fillId="2" borderId="0" xfId="0" applyFont="1" applyFill="1" applyAlignment="1">
      <alignment horizontal="right" vertical="center"/>
    </xf>
    <xf numFmtId="176" fontId="14" fillId="8" borderId="14" xfId="0" applyNumberFormat="1" applyFont="1" applyFill="1" applyBorder="1">
      <alignment vertical="center"/>
    </xf>
    <xf numFmtId="0" fontId="29" fillId="0" borderId="0" xfId="0" applyFont="1" applyAlignment="1">
      <alignment horizontal="right" vertical="center"/>
    </xf>
    <xf numFmtId="0" fontId="24" fillId="2" borderId="0" xfId="0" applyFont="1" applyFill="1">
      <alignment vertical="center"/>
    </xf>
    <xf numFmtId="0" fontId="30" fillId="7" borderId="17" xfId="0" applyFont="1" applyFill="1" applyBorder="1">
      <alignment vertical="center"/>
    </xf>
    <xf numFmtId="0" fontId="0" fillId="2" borderId="0" xfId="0" applyFill="1" applyAlignment="1">
      <alignment vertical="center" wrapText="1"/>
    </xf>
    <xf numFmtId="0" fontId="4" fillId="7" borderId="0" xfId="0" applyFont="1" applyFill="1" applyAlignment="1">
      <alignment horizontal="center" vertical="center"/>
    </xf>
    <xf numFmtId="177" fontId="4" fillId="9" borderId="0" xfId="0" applyNumberFormat="1" applyFont="1" applyFill="1" applyAlignment="1">
      <alignment horizontal="center" vertical="center"/>
    </xf>
    <xf numFmtId="177" fontId="0" fillId="9" borderId="0" xfId="0" applyNumberFormat="1" applyFill="1">
      <alignment vertical="center"/>
    </xf>
    <xf numFmtId="0" fontId="0" fillId="0" borderId="0" xfId="0" applyProtection="1">
      <alignment vertical="center"/>
      <protection hidden="1"/>
    </xf>
    <xf numFmtId="0" fontId="9" fillId="0" borderId="0" xfId="0" applyFont="1" applyProtection="1">
      <alignment vertical="center"/>
      <protection hidden="1"/>
    </xf>
    <xf numFmtId="0" fontId="10" fillId="10" borderId="2" xfId="0" applyFont="1" applyFill="1" applyBorder="1" applyAlignment="1">
      <alignment horizontal="center" vertical="center" wrapText="1"/>
    </xf>
    <xf numFmtId="0" fontId="0" fillId="10" borderId="2" xfId="0" applyFill="1" applyBorder="1" applyAlignment="1">
      <alignment vertical="center" wrapText="1"/>
    </xf>
    <xf numFmtId="0" fontId="31" fillId="10" borderId="2" xfId="0" applyFont="1" applyFill="1" applyBorder="1" applyAlignment="1">
      <alignment vertical="center" wrapText="1"/>
    </xf>
    <xf numFmtId="0" fontId="0" fillId="9" borderId="2" xfId="0" applyFill="1" applyBorder="1" applyAlignment="1">
      <alignment vertical="center" wrapText="1"/>
    </xf>
    <xf numFmtId="0" fontId="26" fillId="2" borderId="0" xfId="0" applyFont="1" applyFill="1" applyAlignment="1">
      <alignment horizontal="left" vertical="center"/>
    </xf>
    <xf numFmtId="176" fontId="14" fillId="8" borderId="21" xfId="0" applyNumberFormat="1" applyFont="1" applyFill="1" applyBorder="1">
      <alignment vertical="center"/>
    </xf>
    <xf numFmtId="0" fontId="14" fillId="0" borderId="15" xfId="0" applyFont="1" applyBorder="1">
      <alignment vertical="center"/>
    </xf>
    <xf numFmtId="176" fontId="14" fillId="8" borderId="7" xfId="0" applyNumberFormat="1" applyFont="1" applyFill="1" applyBorder="1">
      <alignment vertical="center"/>
    </xf>
    <xf numFmtId="0" fontId="34" fillId="7" borderId="2" xfId="0" applyFont="1" applyFill="1" applyBorder="1" applyAlignment="1">
      <alignment vertical="center" wrapText="1"/>
    </xf>
    <xf numFmtId="14" fontId="34" fillId="7" borderId="2" xfId="0" applyNumberFormat="1" applyFont="1" applyFill="1" applyBorder="1" applyAlignment="1">
      <alignment vertical="center" wrapText="1"/>
    </xf>
    <xf numFmtId="0" fontId="34" fillId="7" borderId="2" xfId="0" applyFont="1" applyFill="1" applyBorder="1" applyAlignment="1">
      <alignment horizontal="center" vertical="center" wrapText="1"/>
    </xf>
    <xf numFmtId="0" fontId="36" fillId="7" borderId="2" xfId="0" applyFont="1" applyFill="1" applyBorder="1" applyAlignment="1">
      <alignment vertical="center" wrapText="1"/>
    </xf>
    <xf numFmtId="14" fontId="36" fillId="7" borderId="2" xfId="0" applyNumberFormat="1" applyFont="1" applyFill="1" applyBorder="1" applyAlignment="1">
      <alignment vertical="center" wrapText="1"/>
    </xf>
    <xf numFmtId="0" fontId="36" fillId="7" borderId="2" xfId="0" applyFont="1" applyFill="1" applyBorder="1" applyAlignment="1">
      <alignment horizontal="center" vertical="center" wrapText="1"/>
    </xf>
    <xf numFmtId="0" fontId="35" fillId="6" borderId="2" xfId="0" applyFont="1" applyFill="1" applyBorder="1" applyAlignment="1">
      <alignment vertical="center" wrapText="1"/>
    </xf>
    <xf numFmtId="0" fontId="34" fillId="6" borderId="2" xfId="0" applyFont="1" applyFill="1" applyBorder="1" applyAlignment="1">
      <alignment vertical="center" wrapText="1"/>
    </xf>
    <xf numFmtId="0" fontId="21" fillId="6" borderId="2" xfId="0" applyFont="1" applyFill="1" applyBorder="1" applyAlignment="1">
      <alignment vertical="center" wrapText="1"/>
    </xf>
    <xf numFmtId="0" fontId="8" fillId="6" borderId="2" xfId="0" applyFont="1" applyFill="1" applyBorder="1" applyAlignment="1">
      <alignment vertical="center" wrapText="1"/>
    </xf>
    <xf numFmtId="0" fontId="34" fillId="7" borderId="2" xfId="0" applyFont="1" applyFill="1" applyBorder="1" applyAlignment="1">
      <alignment horizontal="left" vertical="top" wrapText="1"/>
    </xf>
    <xf numFmtId="0" fontId="36" fillId="7" borderId="2" xfId="0" applyFont="1" applyFill="1" applyBorder="1" applyAlignment="1">
      <alignment horizontal="left" vertical="top" wrapText="1"/>
    </xf>
    <xf numFmtId="0" fontId="0" fillId="10" borderId="0" xfId="0" applyFill="1" applyAlignment="1">
      <alignment vertical="center" wrapText="1"/>
    </xf>
    <xf numFmtId="0" fontId="0" fillId="9" borderId="0" xfId="0" applyFill="1" applyAlignment="1">
      <alignment vertical="center" wrapText="1"/>
    </xf>
    <xf numFmtId="0" fontId="0" fillId="6" borderId="0" xfId="0" applyFill="1" applyAlignment="1">
      <alignment vertical="center" wrapText="1"/>
    </xf>
    <xf numFmtId="0" fontId="37" fillId="0" borderId="0" xfId="0" applyFont="1">
      <alignment vertical="center"/>
    </xf>
    <xf numFmtId="0" fontId="38" fillId="10" borderId="2" xfId="0" applyFont="1" applyFill="1" applyBorder="1" applyAlignment="1">
      <alignment vertical="center" wrapText="1"/>
    </xf>
    <xf numFmtId="176" fontId="14" fillId="8" borderId="22" xfId="0" applyNumberFormat="1" applyFont="1" applyFill="1" applyBorder="1">
      <alignment vertical="center"/>
    </xf>
    <xf numFmtId="0" fontId="14" fillId="0" borderId="25" xfId="0" applyFont="1" applyBorder="1">
      <alignment vertical="center"/>
    </xf>
    <xf numFmtId="0" fontId="14" fillId="0" borderId="26" xfId="0" applyFont="1" applyBorder="1">
      <alignment vertical="center"/>
    </xf>
    <xf numFmtId="0" fontId="14" fillId="0" borderId="27" xfId="0" applyFont="1" applyBorder="1">
      <alignment vertical="center"/>
    </xf>
    <xf numFmtId="0" fontId="14" fillId="0" borderId="23" xfId="0" applyFont="1" applyBorder="1">
      <alignment vertical="center"/>
    </xf>
    <xf numFmtId="0" fontId="14" fillId="0" borderId="28" xfId="0" applyFont="1" applyBorder="1">
      <alignment vertical="center"/>
    </xf>
    <xf numFmtId="0" fontId="14" fillId="0" borderId="31" xfId="0" applyFont="1" applyBorder="1" applyAlignment="1">
      <alignment horizontal="center" vertical="center"/>
    </xf>
    <xf numFmtId="14" fontId="14" fillId="0" borderId="32" xfId="0" applyNumberFormat="1" applyFont="1" applyBorder="1" applyAlignment="1">
      <alignment horizontal="left"/>
    </xf>
    <xf numFmtId="0" fontId="14" fillId="0" borderId="32" xfId="0" applyFont="1" applyBorder="1" applyAlignment="1">
      <alignment horizontal="center" vertical="center"/>
    </xf>
    <xf numFmtId="14" fontId="14" fillId="0" borderId="33" xfId="0" applyNumberFormat="1" applyFont="1" applyBorder="1" applyAlignment="1">
      <alignment horizontal="right" vertical="top"/>
    </xf>
    <xf numFmtId="176" fontId="14" fillId="8" borderId="34" xfId="0" applyNumberFormat="1" applyFont="1" applyFill="1" applyBorder="1">
      <alignment vertical="center"/>
    </xf>
    <xf numFmtId="176" fontId="14" fillId="8" borderId="31" xfId="0" applyNumberFormat="1" applyFont="1" applyFill="1" applyBorder="1">
      <alignment vertical="center"/>
    </xf>
    <xf numFmtId="0" fontId="14" fillId="0" borderId="35" xfId="0" applyFont="1" applyBorder="1">
      <alignment vertical="center"/>
    </xf>
    <xf numFmtId="0" fontId="14" fillId="0" borderId="36" xfId="0" applyFont="1" applyBorder="1">
      <alignment vertical="center"/>
    </xf>
    <xf numFmtId="176" fontId="14" fillId="8" borderId="32" xfId="0" applyNumberFormat="1" applyFont="1" applyFill="1" applyBorder="1">
      <alignment vertical="center"/>
    </xf>
    <xf numFmtId="176" fontId="14" fillId="3" borderId="35" xfId="0" applyNumberFormat="1" applyFont="1" applyFill="1" applyBorder="1">
      <alignment vertical="center"/>
    </xf>
    <xf numFmtId="176" fontId="14" fillId="3" borderId="36" xfId="0" applyNumberFormat="1" applyFont="1" applyFill="1" applyBorder="1">
      <alignment vertical="center"/>
    </xf>
    <xf numFmtId="0" fontId="14" fillId="0" borderId="41" xfId="0" applyFont="1" applyBorder="1">
      <alignment vertical="center"/>
    </xf>
    <xf numFmtId="0" fontId="14" fillId="0" borderId="42" xfId="0" applyFont="1" applyBorder="1">
      <alignment vertical="center"/>
    </xf>
    <xf numFmtId="0" fontId="14" fillId="0" borderId="47" xfId="0" applyFont="1" applyBorder="1" applyAlignment="1">
      <alignment horizontal="center" vertical="center"/>
    </xf>
    <xf numFmtId="178" fontId="17" fillId="0" borderId="47" xfId="0" applyNumberFormat="1" applyFont="1" applyBorder="1">
      <alignment vertical="center"/>
    </xf>
    <xf numFmtId="178" fontId="17" fillId="0" borderId="44" xfId="0" applyNumberFormat="1" applyFont="1" applyBorder="1">
      <alignment vertical="center"/>
    </xf>
    <xf numFmtId="0" fontId="14" fillId="0" borderId="47" xfId="0" applyFont="1" applyBorder="1">
      <alignment vertical="center"/>
    </xf>
    <xf numFmtId="176" fontId="14" fillId="3" borderId="42" xfId="0" applyNumberFormat="1" applyFont="1" applyFill="1" applyBorder="1">
      <alignment vertical="center"/>
    </xf>
    <xf numFmtId="176" fontId="33" fillId="3" borderId="44" xfId="0" applyNumberFormat="1" applyFont="1" applyFill="1" applyBorder="1">
      <alignment vertical="center"/>
    </xf>
    <xf numFmtId="0" fontId="39" fillId="0" borderId="28" xfId="0" applyFont="1" applyBorder="1">
      <alignment vertical="center"/>
    </xf>
    <xf numFmtId="0" fontId="40" fillId="2" borderId="0" xfId="0" applyFont="1" applyFill="1">
      <alignment vertical="center"/>
    </xf>
    <xf numFmtId="0" fontId="43" fillId="12" borderId="2" xfId="0" applyFont="1" applyFill="1" applyBorder="1" applyAlignment="1">
      <alignment horizontal="left" vertical="top" wrapText="1"/>
    </xf>
    <xf numFmtId="0" fontId="44" fillId="10" borderId="2" xfId="0" applyFont="1" applyFill="1" applyBorder="1" applyAlignment="1">
      <alignment horizontal="center" vertical="center"/>
    </xf>
    <xf numFmtId="0" fontId="45" fillId="12" borderId="2" xfId="0" applyFont="1" applyFill="1" applyBorder="1" applyAlignment="1">
      <alignment horizontal="left" vertical="center" wrapText="1"/>
    </xf>
    <xf numFmtId="0" fontId="44" fillId="12" borderId="2" xfId="0" applyFont="1" applyFill="1" applyBorder="1" applyAlignment="1">
      <alignment horizontal="center" vertical="center"/>
    </xf>
    <xf numFmtId="0" fontId="44" fillId="12" borderId="2" xfId="0" applyFont="1" applyFill="1" applyBorder="1" applyAlignment="1">
      <alignment horizontal="center" vertical="center" wrapText="1"/>
    </xf>
    <xf numFmtId="0" fontId="46" fillId="12" borderId="2" xfId="0" applyFont="1" applyFill="1" applyBorder="1" applyAlignment="1">
      <alignment horizontal="left" vertical="center" wrapText="1"/>
    </xf>
    <xf numFmtId="0" fontId="47" fillId="12" borderId="2" xfId="0" applyFont="1" applyFill="1" applyBorder="1" applyAlignment="1">
      <alignment horizontal="left" vertical="center" wrapText="1"/>
    </xf>
    <xf numFmtId="0" fontId="41" fillId="15" borderId="2" xfId="0" applyFont="1" applyFill="1" applyBorder="1" applyAlignment="1">
      <alignment vertical="center" wrapText="1"/>
    </xf>
    <xf numFmtId="0" fontId="41" fillId="3" borderId="2" xfId="0" applyFont="1" applyFill="1" applyBorder="1" applyAlignment="1">
      <alignment vertical="center" wrapText="1"/>
    </xf>
    <xf numFmtId="0" fontId="41" fillId="7" borderId="2" xfId="0" applyFont="1" applyFill="1" applyBorder="1" applyAlignment="1">
      <alignment vertical="center" wrapText="1"/>
    </xf>
    <xf numFmtId="0" fontId="49" fillId="12" borderId="2" xfId="0" applyFont="1" applyFill="1" applyBorder="1" applyAlignment="1">
      <alignment horizontal="center" vertical="center"/>
    </xf>
    <xf numFmtId="0" fontId="23" fillId="2" borderId="0" xfId="0" applyFont="1" applyFill="1">
      <alignment vertical="center"/>
    </xf>
    <xf numFmtId="0" fontId="23" fillId="2" borderId="0" xfId="0" applyFont="1" applyFill="1" applyAlignment="1">
      <alignment vertical="center" wrapText="1"/>
    </xf>
    <xf numFmtId="0" fontId="28" fillId="15" borderId="2" xfId="0" applyFont="1" applyFill="1" applyBorder="1" applyAlignment="1">
      <alignment vertical="center" wrapText="1"/>
    </xf>
    <xf numFmtId="0" fontId="28" fillId="15" borderId="2" xfId="0" applyFont="1" applyFill="1" applyBorder="1" applyAlignment="1">
      <alignment horizontal="justify" vertical="center" wrapText="1"/>
    </xf>
    <xf numFmtId="0" fontId="28" fillId="3" borderId="2" xfId="0" applyFont="1" applyFill="1" applyBorder="1" applyAlignment="1">
      <alignment vertical="center" wrapText="1"/>
    </xf>
    <xf numFmtId="0" fontId="51" fillId="3" borderId="2" xfId="0" applyFont="1" applyFill="1" applyBorder="1" applyAlignment="1">
      <alignment horizontal="justify" vertical="center" wrapText="1"/>
    </xf>
    <xf numFmtId="0" fontId="52" fillId="3" borderId="2" xfId="0" applyFont="1" applyFill="1" applyBorder="1" applyAlignment="1">
      <alignment horizontal="justify" vertical="center" wrapText="1"/>
    </xf>
    <xf numFmtId="0" fontId="53" fillId="3" borderId="2" xfId="0" applyFont="1" applyFill="1" applyBorder="1" applyAlignment="1">
      <alignment vertical="center" wrapText="1"/>
    </xf>
    <xf numFmtId="0" fontId="51" fillId="16" borderId="2" xfId="0" applyFont="1" applyFill="1" applyBorder="1" applyAlignment="1">
      <alignment vertical="center" wrapText="1"/>
    </xf>
    <xf numFmtId="0" fontId="52" fillId="16" borderId="2" xfId="0" applyFont="1" applyFill="1" applyBorder="1" applyAlignment="1">
      <alignment horizontal="justify" vertical="center" wrapText="1"/>
    </xf>
    <xf numFmtId="0" fontId="28" fillId="14" borderId="2" xfId="0" applyFont="1" applyFill="1" applyBorder="1" applyAlignment="1">
      <alignment vertical="center" wrapText="1"/>
    </xf>
    <xf numFmtId="0" fontId="51" fillId="14" borderId="2" xfId="0" applyFont="1" applyFill="1" applyBorder="1" applyAlignment="1">
      <alignment horizontal="justify" vertical="center" wrapText="1"/>
    </xf>
    <xf numFmtId="0" fontId="52" fillId="14" borderId="2" xfId="0" applyFont="1" applyFill="1" applyBorder="1" applyAlignment="1">
      <alignment horizontal="justify" vertical="center" wrapText="1"/>
    </xf>
    <xf numFmtId="0" fontId="53" fillId="14" borderId="2" xfId="0" applyFont="1" applyFill="1" applyBorder="1" applyAlignment="1">
      <alignment vertical="center" wrapText="1"/>
    </xf>
    <xf numFmtId="0" fontId="28" fillId="7" borderId="2" xfId="0" applyFont="1" applyFill="1" applyBorder="1" applyAlignment="1">
      <alignment vertical="center" wrapText="1"/>
    </xf>
    <xf numFmtId="0" fontId="51" fillId="7" borderId="2" xfId="0" applyFont="1" applyFill="1" applyBorder="1" applyAlignment="1">
      <alignment horizontal="justify" vertical="center" wrapText="1"/>
    </xf>
    <xf numFmtId="0" fontId="1" fillId="15" borderId="2" xfId="0" applyFont="1" applyFill="1" applyBorder="1" applyAlignment="1">
      <alignment vertical="center" wrapText="1"/>
    </xf>
    <xf numFmtId="0" fontId="53" fillId="16" borderId="2" xfId="0" applyFont="1" applyFill="1" applyBorder="1" applyAlignment="1">
      <alignment vertical="center" wrapText="1"/>
    </xf>
    <xf numFmtId="0" fontId="1" fillId="15" borderId="2"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16" borderId="2"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2" borderId="0" xfId="0" applyFont="1" applyFill="1">
      <alignment vertical="center"/>
    </xf>
    <xf numFmtId="0" fontId="1" fillId="2" borderId="2" xfId="0" applyFont="1" applyFill="1" applyBorder="1" applyAlignment="1">
      <alignment horizontal="center" vertical="center"/>
    </xf>
    <xf numFmtId="0" fontId="54" fillId="2" borderId="2" xfId="0" applyFont="1" applyFill="1" applyBorder="1" applyAlignment="1">
      <alignment horizontal="center" vertical="center" wrapText="1"/>
    </xf>
    <xf numFmtId="14" fontId="14" fillId="0" borderId="7" xfId="0" applyNumberFormat="1" applyFont="1" applyBorder="1" applyAlignment="1">
      <alignment horizontal="left" vertical="center"/>
    </xf>
    <xf numFmtId="14" fontId="14" fillId="0" borderId="32" xfId="0" applyNumberFormat="1" applyFont="1" applyBorder="1" applyAlignment="1">
      <alignment horizontal="left" vertical="center"/>
    </xf>
    <xf numFmtId="0" fontId="45" fillId="12" borderId="2" xfId="0" applyFont="1" applyFill="1" applyBorder="1" applyAlignment="1">
      <alignment horizontal="center" vertical="center" wrapText="1"/>
    </xf>
    <xf numFmtId="0" fontId="49" fillId="12" borderId="2" xfId="0" applyFont="1" applyFill="1" applyBorder="1" applyAlignment="1">
      <alignment horizontal="center" vertical="center" wrapText="1"/>
    </xf>
    <xf numFmtId="0" fontId="45" fillId="12" borderId="2" xfId="0" applyFont="1" applyFill="1" applyBorder="1" applyAlignment="1">
      <alignment horizontal="center" vertical="center"/>
    </xf>
    <xf numFmtId="0" fontId="49" fillId="12" borderId="2" xfId="0" applyFont="1" applyFill="1" applyBorder="1" applyAlignment="1">
      <alignment horizontal="center" vertical="center" wrapText="1"/>
    </xf>
    <xf numFmtId="0" fontId="40" fillId="17" borderId="2" xfId="0" applyFont="1" applyFill="1" applyBorder="1" applyAlignment="1">
      <alignment horizontal="center" vertical="center" wrapText="1"/>
    </xf>
    <xf numFmtId="0" fontId="40" fillId="17" borderId="2" xfId="0" applyFont="1" applyFill="1" applyBorder="1" applyAlignment="1">
      <alignment horizontal="center" vertical="center"/>
    </xf>
    <xf numFmtId="0" fontId="45" fillId="12" borderId="2" xfId="0" applyFont="1" applyFill="1" applyBorder="1" applyAlignment="1">
      <alignment horizontal="left" vertical="center" wrapText="1"/>
    </xf>
    <xf numFmtId="0" fontId="45" fillId="12" borderId="2" xfId="0" applyFont="1" applyFill="1" applyBorder="1" applyAlignment="1">
      <alignment horizontal="left" vertical="center"/>
    </xf>
    <xf numFmtId="0" fontId="41" fillId="10" borderId="2"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43" fillId="12" borderId="2" xfId="0" applyFont="1" applyFill="1" applyBorder="1" applyAlignment="1">
      <alignment horizontal="left" vertical="top" wrapText="1"/>
    </xf>
    <xf numFmtId="0" fontId="45" fillId="12" borderId="11" xfId="0" applyFont="1" applyFill="1" applyBorder="1" applyAlignment="1">
      <alignment horizontal="left" vertical="center" wrapText="1"/>
    </xf>
    <xf numFmtId="0" fontId="45" fillId="12" borderId="12" xfId="0" applyFont="1" applyFill="1" applyBorder="1" applyAlignment="1">
      <alignment horizontal="left" vertical="center" wrapText="1"/>
    </xf>
    <xf numFmtId="0" fontId="41" fillId="14" borderId="2" xfId="0" applyFont="1" applyFill="1" applyBorder="1" applyAlignment="1">
      <alignment horizontal="center" vertical="center" wrapText="1"/>
    </xf>
    <xf numFmtId="0" fontId="32" fillId="3" borderId="2" xfId="0" applyFont="1" applyFill="1" applyBorder="1" applyAlignment="1">
      <alignment horizontal="center" vertical="center"/>
    </xf>
    <xf numFmtId="0" fontId="43" fillId="12" borderId="21" xfId="0" applyFont="1" applyFill="1" applyBorder="1" applyAlignment="1">
      <alignment horizontal="left" vertical="top" wrapText="1"/>
    </xf>
    <xf numFmtId="0" fontId="43" fillId="12" borderId="29" xfId="0" applyFont="1" applyFill="1" applyBorder="1" applyAlignment="1">
      <alignment horizontal="left" vertical="top" wrapText="1"/>
    </xf>
    <xf numFmtId="0" fontId="41" fillId="15" borderId="2" xfId="0" applyFont="1" applyFill="1" applyBorder="1" applyAlignment="1">
      <alignment horizontal="center" vertical="center" wrapText="1"/>
    </xf>
    <xf numFmtId="0" fontId="41" fillId="11" borderId="21" xfId="0" applyFont="1" applyFill="1" applyBorder="1" applyAlignment="1">
      <alignment horizontal="center" vertical="center" wrapText="1"/>
    </xf>
    <xf numFmtId="0" fontId="41" fillId="11" borderId="29" xfId="0" applyFont="1" applyFill="1" applyBorder="1" applyAlignment="1">
      <alignment horizontal="center" vertical="center" wrapText="1"/>
    </xf>
    <xf numFmtId="0" fontId="42" fillId="11" borderId="21" xfId="0" applyFont="1" applyFill="1" applyBorder="1" applyAlignment="1">
      <alignment horizontal="center" vertical="center" wrapText="1"/>
    </xf>
    <xf numFmtId="0" fontId="42" fillId="11" borderId="29" xfId="0" applyFont="1" applyFill="1" applyBorder="1" applyAlignment="1">
      <alignment horizontal="center" vertical="center" wrapText="1"/>
    </xf>
    <xf numFmtId="0" fontId="41" fillId="11" borderId="21" xfId="0" applyFont="1" applyFill="1" applyBorder="1" applyAlignment="1">
      <alignment horizontal="center" vertical="center"/>
    </xf>
    <xf numFmtId="0" fontId="41" fillId="11" borderId="29" xfId="0" applyFont="1" applyFill="1" applyBorder="1" applyAlignment="1">
      <alignment horizontal="center" vertical="center"/>
    </xf>
    <xf numFmtId="0" fontId="42" fillId="11" borderId="50" xfId="0" applyFont="1" applyFill="1" applyBorder="1" applyAlignment="1">
      <alignment horizontal="center" vertical="center"/>
    </xf>
    <xf numFmtId="0" fontId="42" fillId="11" borderId="51" xfId="0" applyFont="1" applyFill="1" applyBorder="1" applyAlignment="1">
      <alignment horizontal="center" vertical="center"/>
    </xf>
    <xf numFmtId="0" fontId="42" fillId="11" borderId="52" xfId="0" applyFont="1" applyFill="1" applyBorder="1" applyAlignment="1">
      <alignment horizontal="center" vertical="center"/>
    </xf>
    <xf numFmtId="0" fontId="42" fillId="11" borderId="16" xfId="0" applyFont="1" applyFill="1" applyBorder="1" applyAlignment="1">
      <alignment horizontal="center" vertical="center"/>
    </xf>
    <xf numFmtId="0" fontId="23" fillId="2" borderId="0" xfId="0" applyFont="1" applyFill="1" applyAlignment="1">
      <alignment horizontal="left" vertical="center" wrapText="1"/>
    </xf>
    <xf numFmtId="0" fontId="48" fillId="13" borderId="2" xfId="0" applyFont="1" applyFill="1" applyBorder="1" applyAlignment="1">
      <alignment horizontal="center" vertical="center" wrapText="1"/>
    </xf>
    <xf numFmtId="0" fontId="42" fillId="11" borderId="21" xfId="0" applyFont="1" applyFill="1" applyBorder="1" applyAlignment="1">
      <alignment horizontal="center" vertical="center"/>
    </xf>
    <xf numFmtId="0" fontId="42" fillId="11" borderId="29" xfId="0" applyFont="1" applyFill="1" applyBorder="1" applyAlignment="1">
      <alignment horizontal="center" vertical="center"/>
    </xf>
    <xf numFmtId="0" fontId="0" fillId="7" borderId="1" xfId="0" applyFill="1" applyBorder="1" applyAlignment="1">
      <alignment horizontal="center" vertical="center"/>
    </xf>
    <xf numFmtId="0" fontId="25" fillId="0" borderId="0" xfId="0" applyFont="1" applyAlignment="1">
      <alignment horizontal="left" vertical="center"/>
    </xf>
    <xf numFmtId="0" fontId="28" fillId="0" borderId="0" xfId="0" applyFont="1" applyAlignment="1">
      <alignment horizontal="left" vertical="center"/>
    </xf>
    <xf numFmtId="0" fontId="30" fillId="2" borderId="0" xfId="0" applyFont="1" applyFill="1" applyAlignment="1">
      <alignment horizontal="center" vertical="center"/>
    </xf>
    <xf numFmtId="0" fontId="1" fillId="2" borderId="0" xfId="0" applyFont="1" applyFill="1" applyAlignment="1">
      <alignment horizontal="left" vertical="center"/>
    </xf>
    <xf numFmtId="177" fontId="0" fillId="9" borderId="1" xfId="0" applyNumberFormat="1" applyFill="1" applyBorder="1" applyAlignment="1">
      <alignment horizontal="center" vertical="center"/>
    </xf>
    <xf numFmtId="0" fontId="14" fillId="0" borderId="43" xfId="0" applyFont="1" applyBorder="1" applyAlignment="1">
      <alignment horizontal="center" vertical="center"/>
    </xf>
    <xf numFmtId="0" fontId="14" fillId="0" borderId="49"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24"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177" fontId="16" fillId="8" borderId="3" xfId="0" applyNumberFormat="1" applyFont="1" applyFill="1" applyBorder="1" applyAlignment="1">
      <alignment horizontal="center" vertical="center"/>
    </xf>
    <xf numFmtId="177" fontId="16" fillId="8" borderId="5" xfId="0" applyNumberFormat="1" applyFont="1" applyFill="1" applyBorder="1" applyAlignment="1">
      <alignment horizontal="center" vertical="center"/>
    </xf>
    <xf numFmtId="177" fontId="16" fillId="8" borderId="4" xfId="0" applyNumberFormat="1" applyFont="1" applyFill="1" applyBorder="1" applyAlignment="1">
      <alignment horizontal="center" vertical="center"/>
    </xf>
    <xf numFmtId="177" fontId="16" fillId="8" borderId="3" xfId="0" applyNumberFormat="1" applyFont="1" applyFill="1" applyBorder="1" applyAlignment="1">
      <alignment horizontal="center" vertical="center" shrinkToFit="1"/>
    </xf>
    <xf numFmtId="177" fontId="16" fillId="8" borderId="5" xfId="0" applyNumberFormat="1" applyFont="1" applyFill="1" applyBorder="1" applyAlignment="1">
      <alignment horizontal="center" vertical="center" shrinkToFit="1"/>
    </xf>
    <xf numFmtId="177" fontId="16" fillId="8" borderId="4" xfId="0" applyNumberFormat="1" applyFont="1" applyFill="1" applyBorder="1" applyAlignment="1">
      <alignment horizontal="center"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48" xfId="0" applyFont="1" applyBorder="1" applyAlignment="1">
      <alignment horizontal="center" vertical="center"/>
    </xf>
    <xf numFmtId="0" fontId="14" fillId="0" borderId="47" xfId="0" applyFont="1" applyBorder="1" applyAlignment="1">
      <alignment horizontal="center" vertical="center"/>
    </xf>
    <xf numFmtId="177" fontId="16" fillId="8" borderId="18" xfId="0" applyNumberFormat="1" applyFont="1" applyFill="1" applyBorder="1" applyAlignment="1">
      <alignment horizontal="center" vertical="center"/>
    </xf>
    <xf numFmtId="177" fontId="16" fillId="8" borderId="19" xfId="0" applyNumberFormat="1" applyFont="1" applyFill="1" applyBorder="1" applyAlignment="1">
      <alignment horizontal="center" vertical="center"/>
    </xf>
    <xf numFmtId="177" fontId="16" fillId="8" borderId="20" xfId="0" applyNumberFormat="1" applyFont="1" applyFill="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55" fillId="2" borderId="2" xfId="0" applyFont="1" applyFill="1" applyBorder="1">
      <alignment vertical="center"/>
    </xf>
    <xf numFmtId="0" fontId="55" fillId="2" borderId="2" xfId="0" applyFont="1" applyFill="1" applyBorder="1" applyAlignment="1">
      <alignment vertical="center" wrapText="1"/>
    </xf>
    <xf numFmtId="0" fontId="55" fillId="2" borderId="21" xfId="0" applyFont="1" applyFill="1" applyBorder="1" applyAlignment="1">
      <alignment horizontal="left" vertical="center" wrapText="1"/>
    </xf>
    <xf numFmtId="0" fontId="55" fillId="2" borderId="7" xfId="0" applyFont="1" applyFill="1" applyBorder="1" applyAlignment="1">
      <alignment horizontal="left" vertical="center"/>
    </xf>
    <xf numFmtId="0" fontId="47" fillId="12" borderId="2" xfId="0" applyFont="1" applyFill="1" applyBorder="1" applyAlignment="1">
      <alignment horizontal="left" vertical="center"/>
    </xf>
    <xf numFmtId="0" fontId="55" fillId="2" borderId="29" xfId="0" applyFont="1" applyFill="1" applyBorder="1" applyAlignment="1">
      <alignment horizontal="left" vertical="center"/>
    </xf>
    <xf numFmtId="0" fontId="45" fillId="12" borderId="21" xfId="0" applyFont="1" applyFill="1" applyBorder="1" applyAlignment="1">
      <alignment horizontal="left" vertical="center" wrapText="1"/>
    </xf>
    <xf numFmtId="0" fontId="45" fillId="12" borderId="29" xfId="0" applyFont="1" applyFill="1" applyBorder="1" applyAlignment="1">
      <alignment horizontal="left" vertical="center" wrapText="1"/>
    </xf>
    <xf numFmtId="0" fontId="55" fillId="2" borderId="21" xfId="0" applyFont="1" applyFill="1" applyBorder="1" applyAlignment="1">
      <alignment vertical="center" wrapText="1"/>
    </xf>
    <xf numFmtId="0" fontId="55" fillId="2" borderId="2" xfId="0" applyFont="1" applyFill="1" applyBorder="1" applyAlignment="1">
      <alignment horizontal="left" vertical="center" wrapText="1"/>
    </xf>
    <xf numFmtId="0" fontId="55" fillId="2" borderId="2" xfId="0" applyFont="1" applyFill="1" applyBorder="1" applyAlignment="1">
      <alignment horizontal="left" vertical="center"/>
    </xf>
    <xf numFmtId="0" fontId="41" fillId="10" borderId="29" xfId="0" applyFont="1" applyFill="1" applyBorder="1" applyAlignment="1">
      <alignment horizontal="center" vertical="center" wrapText="1"/>
    </xf>
    <xf numFmtId="0" fontId="0" fillId="3" borderId="29" xfId="0" applyFill="1" applyBorder="1" applyAlignment="1">
      <alignment horizontal="center" vertical="center" wrapText="1"/>
    </xf>
    <xf numFmtId="0" fontId="43" fillId="12" borderId="29" xfId="0" applyFont="1" applyFill="1" applyBorder="1" applyAlignment="1">
      <alignment horizontal="left" vertical="top"/>
    </xf>
    <xf numFmtId="0" fontId="44" fillId="10" borderId="29" xfId="0" applyFont="1" applyFill="1" applyBorder="1" applyAlignment="1">
      <alignment horizontal="center" vertical="center"/>
    </xf>
    <xf numFmtId="0" fontId="45" fillId="12" borderId="29" xfId="0" applyFont="1" applyFill="1" applyBorder="1" applyAlignment="1">
      <alignment horizontal="left" vertical="center"/>
    </xf>
    <xf numFmtId="0" fontId="46" fillId="12" borderId="29" xfId="0" applyFont="1" applyFill="1" applyBorder="1" applyAlignment="1">
      <alignment horizontal="left" vertical="center"/>
    </xf>
    <xf numFmtId="0" fontId="45" fillId="12" borderId="29" xfId="0" applyFont="1" applyFill="1" applyBorder="1" applyAlignment="1">
      <alignment horizontal="center" vertical="center"/>
    </xf>
    <xf numFmtId="0" fontId="44" fillId="12" borderId="29" xfId="0" applyFont="1" applyFill="1" applyBorder="1" applyAlignment="1">
      <alignment horizontal="center" vertical="center" wrapText="1"/>
    </xf>
    <xf numFmtId="0" fontId="49" fillId="12" borderId="2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108856</xdr:colOff>
      <xdr:row>6</xdr:row>
      <xdr:rowOff>285749</xdr:rowOff>
    </xdr:from>
    <xdr:to>
      <xdr:col>5</xdr:col>
      <xdr:colOff>1524000</xdr:colOff>
      <xdr:row>8</xdr:row>
      <xdr:rowOff>163286</xdr:rowOff>
    </xdr:to>
    <xdr:sp macro="" textlink="">
      <xdr:nvSpPr>
        <xdr:cNvPr id="2" name="テキスト ボックス 1">
          <a:extLst>
            <a:ext uri="{FF2B5EF4-FFF2-40B4-BE49-F238E27FC236}">
              <a16:creationId xmlns:a16="http://schemas.microsoft.com/office/drawing/2014/main" id="{99B5C864-44B1-4665-B02D-0DCDB67C288A}"/>
            </a:ext>
          </a:extLst>
        </xdr:cNvPr>
        <xdr:cNvSpPr txBox="1"/>
      </xdr:nvSpPr>
      <xdr:spPr>
        <a:xfrm>
          <a:off x="108856" y="2495549"/>
          <a:ext cx="8482694" cy="401412"/>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latin typeface="BIZ UDPゴシック" panose="020B0400000000000000" pitchFamily="50" charset="-128"/>
              <a:ea typeface="BIZ UDPゴシック" panose="020B0400000000000000" pitchFamily="50" charset="-128"/>
            </a:rPr>
            <a:t>下表は </a:t>
          </a:r>
          <a:r>
            <a:rPr kumimoji="1" lang="en-US" altLang="ja-JP" sz="2000" b="1">
              <a:solidFill>
                <a:srgbClr val="FF0000"/>
              </a:solidFill>
              <a:latin typeface="BIZ UDPゴシック" panose="020B0400000000000000" pitchFamily="50" charset="-128"/>
              <a:ea typeface="BIZ UDPゴシック" panose="020B0400000000000000" pitchFamily="50" charset="-128"/>
            </a:rPr>
            <a:t>2025/4</a:t>
          </a:r>
          <a:r>
            <a:rPr kumimoji="1" lang="ja-JP" altLang="en-US" sz="2000" b="1">
              <a:solidFill>
                <a:srgbClr val="FF0000"/>
              </a:solidFill>
              <a:latin typeface="BIZ UDPゴシック" panose="020B0400000000000000" pitchFamily="50" charset="-128"/>
              <a:ea typeface="BIZ UDPゴシック" panose="020B0400000000000000" pitchFamily="50" charset="-128"/>
            </a:rPr>
            <a:t> 更新の最新版です。</a:t>
          </a:r>
        </a:p>
      </xdr:txBody>
    </xdr:sp>
    <xdr:clientData/>
  </xdr:twoCellAnchor>
  <xdr:twoCellAnchor>
    <xdr:from>
      <xdr:col>5</xdr:col>
      <xdr:colOff>1783774</xdr:colOff>
      <xdr:row>4</xdr:row>
      <xdr:rowOff>43294</xdr:rowOff>
    </xdr:from>
    <xdr:to>
      <xdr:col>11</xdr:col>
      <xdr:colOff>259772</xdr:colOff>
      <xdr:row>8</xdr:row>
      <xdr:rowOff>138545</xdr:rowOff>
    </xdr:to>
    <xdr:sp macro="" textlink="">
      <xdr:nvSpPr>
        <xdr:cNvPr id="3" name="テキスト ボックス 2">
          <a:extLst>
            <a:ext uri="{FF2B5EF4-FFF2-40B4-BE49-F238E27FC236}">
              <a16:creationId xmlns:a16="http://schemas.microsoft.com/office/drawing/2014/main" id="{F75DCB00-6E29-445B-A21C-37E104D05EDB}"/>
            </a:ext>
          </a:extLst>
        </xdr:cNvPr>
        <xdr:cNvSpPr txBox="1"/>
      </xdr:nvSpPr>
      <xdr:spPr>
        <a:xfrm>
          <a:off x="8851324" y="1710169"/>
          <a:ext cx="8686798" cy="1162051"/>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latin typeface="BIZ UDPゴシック" panose="020B0400000000000000" pitchFamily="50" charset="-128"/>
              <a:ea typeface="BIZ UDPゴシック" panose="020B0400000000000000" pitchFamily="50" charset="-128"/>
            </a:rPr>
            <a:t>各項目において、日本技術士会が取り決めている</a:t>
          </a:r>
          <a:r>
            <a:rPr kumimoji="1" lang="en-US" altLang="ja-JP" sz="2000" b="1">
              <a:solidFill>
                <a:srgbClr val="FF0000"/>
              </a:solidFill>
              <a:latin typeface="BIZ UDPゴシック" panose="020B0400000000000000" pitchFamily="50" charset="-128"/>
              <a:ea typeface="BIZ UDPゴシック" panose="020B0400000000000000" pitchFamily="50" charset="-128"/>
            </a:rPr>
            <a:t>CPD</a:t>
          </a:r>
          <a:r>
            <a:rPr kumimoji="1" lang="ja-JP" altLang="en-US" sz="2000" b="1">
              <a:solidFill>
                <a:srgbClr val="FF0000"/>
              </a:solidFill>
              <a:latin typeface="BIZ UDPゴシック" panose="020B0400000000000000" pitchFamily="50" charset="-128"/>
              <a:ea typeface="BIZ UDPゴシック" panose="020B0400000000000000" pitchFamily="50" charset="-128"/>
            </a:rPr>
            <a:t>年間上限と</a:t>
          </a:r>
          <a:endParaRPr kumimoji="1" lang="en-US" altLang="ja-JP" sz="2000" b="1">
            <a:solidFill>
              <a:srgbClr val="FF0000"/>
            </a:solidFill>
            <a:latin typeface="BIZ UDPゴシック" panose="020B0400000000000000" pitchFamily="50" charset="-128"/>
            <a:ea typeface="BIZ UDPゴシック" panose="020B0400000000000000" pitchFamily="50" charset="-128"/>
          </a:endParaRPr>
        </a:p>
        <a:p>
          <a:r>
            <a:rPr kumimoji="1" lang="ja-JP" altLang="en-US" sz="2000" b="1">
              <a:solidFill>
                <a:srgbClr val="FF0000"/>
              </a:solidFill>
              <a:latin typeface="BIZ UDPゴシック" panose="020B0400000000000000" pitchFamily="50" charset="-128"/>
              <a:ea typeface="BIZ UDPゴシック" panose="020B0400000000000000" pitchFamily="50" charset="-128"/>
            </a:rPr>
            <a:t>地質調査技士登録更新における</a:t>
          </a:r>
          <a:r>
            <a:rPr kumimoji="1" lang="en-US" altLang="ja-JP" sz="2000" b="1">
              <a:solidFill>
                <a:srgbClr val="FF0000"/>
              </a:solidFill>
              <a:latin typeface="BIZ UDPゴシック" panose="020B0400000000000000" pitchFamily="50" charset="-128"/>
              <a:ea typeface="BIZ UDPゴシック" panose="020B0400000000000000" pitchFamily="50" charset="-128"/>
            </a:rPr>
            <a:t>CPD</a:t>
          </a:r>
          <a:r>
            <a:rPr kumimoji="1" lang="ja-JP" altLang="en-US" sz="2000" b="1">
              <a:solidFill>
                <a:srgbClr val="FF0000"/>
              </a:solidFill>
              <a:latin typeface="BIZ UDPゴシック" panose="020B0400000000000000" pitchFamily="50" charset="-128"/>
              <a:ea typeface="BIZ UDPゴシック" panose="020B0400000000000000" pitchFamily="50" charset="-128"/>
            </a:rPr>
            <a:t>年間申請上限の</a:t>
          </a:r>
          <a:r>
            <a:rPr kumimoji="1" lang="en-US" altLang="ja-JP" sz="2000" b="1">
              <a:solidFill>
                <a:srgbClr val="FF0000"/>
              </a:solidFill>
              <a:latin typeface="BIZ UDPゴシック" panose="020B0400000000000000" pitchFamily="50" charset="-128"/>
              <a:ea typeface="BIZ UDPゴシック" panose="020B0400000000000000" pitchFamily="50" charset="-128"/>
            </a:rPr>
            <a:t>2</a:t>
          </a:r>
          <a:r>
            <a:rPr kumimoji="1" lang="ja-JP" altLang="en-US" sz="2000" b="1">
              <a:solidFill>
                <a:srgbClr val="FF0000"/>
              </a:solidFill>
              <a:latin typeface="BIZ UDPゴシック" panose="020B0400000000000000" pitchFamily="50" charset="-128"/>
              <a:ea typeface="BIZ UDPゴシック" panose="020B0400000000000000" pitchFamily="50" charset="-128"/>
            </a:rPr>
            <a:t>つがあります。</a:t>
          </a:r>
          <a:endParaRPr kumimoji="1" lang="en-US" altLang="ja-JP" sz="2000" b="1">
            <a:solidFill>
              <a:srgbClr val="FF0000"/>
            </a:solidFill>
            <a:latin typeface="BIZ UDPゴシック" panose="020B0400000000000000" pitchFamily="50" charset="-128"/>
            <a:ea typeface="BIZ UDPゴシック" panose="020B0400000000000000" pitchFamily="50" charset="-128"/>
          </a:endParaRPr>
        </a:p>
        <a:p>
          <a:r>
            <a:rPr kumimoji="1" lang="ja-JP" altLang="en-US" sz="2000" b="1">
              <a:solidFill>
                <a:srgbClr val="FF0000"/>
              </a:solidFill>
              <a:latin typeface="BIZ UDPゴシック" panose="020B0400000000000000" pitchFamily="50" charset="-128"/>
              <a:ea typeface="BIZ UDPゴシック" panose="020B0400000000000000" pitchFamily="50" charset="-128"/>
            </a:rPr>
            <a:t>より低い上限が適用されるため、下表の申請可能上限欄を必ずご確認ください。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3" name="四角形: 角を丸くする 2">
          <a:extLst>
            <a:ext uri="{FF2B5EF4-FFF2-40B4-BE49-F238E27FC236}">
              <a16:creationId xmlns:a16="http://schemas.microsoft.com/office/drawing/2014/main" id="{3EBC0425-C73C-3200-D942-666B120B9DA8}"/>
            </a:ext>
          </a:extLst>
        </xdr:cNvPr>
        <xdr:cNvSpPr/>
      </xdr:nvSpPr>
      <xdr:spPr>
        <a:xfrm>
          <a:off x="6776356" y="231322"/>
          <a:ext cx="2993573" cy="5851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4" name="四角形: 角を丸くする 3">
          <a:extLst>
            <a:ext uri="{FF2B5EF4-FFF2-40B4-BE49-F238E27FC236}">
              <a16:creationId xmlns:a16="http://schemas.microsoft.com/office/drawing/2014/main" id="{E91D4D2D-305C-D74A-DE6A-DD2BBD4DEFC0}"/>
            </a:ext>
          </a:extLst>
        </xdr:cNvPr>
        <xdr:cNvSpPr/>
      </xdr:nvSpPr>
      <xdr:spPr>
        <a:xfrm>
          <a:off x="9933212" y="231322"/>
          <a:ext cx="3810002" cy="5851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27212</xdr:colOff>
      <xdr:row>0</xdr:row>
      <xdr:rowOff>95251</xdr:rowOff>
    </xdr:from>
    <xdr:to>
      <xdr:col>17</xdr:col>
      <xdr:colOff>1074964</xdr:colOff>
      <xdr:row>2</xdr:row>
      <xdr:rowOff>54428</xdr:rowOff>
    </xdr:to>
    <xdr:sp macro="" textlink="">
      <xdr:nvSpPr>
        <xdr:cNvPr id="5" name="四角形: 角を丸くする 4">
          <a:extLst>
            <a:ext uri="{FF2B5EF4-FFF2-40B4-BE49-F238E27FC236}">
              <a16:creationId xmlns:a16="http://schemas.microsoft.com/office/drawing/2014/main" id="{4DE1CB0B-E82F-FA6D-9303-CB0AD253DC21}"/>
            </a:ext>
          </a:extLst>
        </xdr:cNvPr>
        <xdr:cNvSpPr/>
      </xdr:nvSpPr>
      <xdr:spPr>
        <a:xfrm>
          <a:off x="18981962" y="95251"/>
          <a:ext cx="4259038" cy="68035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各シートの表は入力以外の編集を行わないでください！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表の空白部の削除などを行うと、正しく計算されません</a:t>
          </a:r>
        </a:p>
      </xdr:txBody>
    </xdr:sp>
    <xdr:clientData/>
  </xdr:twoCellAnchor>
  <xdr:twoCellAnchor>
    <xdr:from>
      <xdr:col>12</xdr:col>
      <xdr:colOff>1360715</xdr:colOff>
      <xdr:row>2</xdr:row>
      <xdr:rowOff>299357</xdr:rowOff>
    </xdr:from>
    <xdr:to>
      <xdr:col>14</xdr:col>
      <xdr:colOff>4286252</xdr:colOff>
      <xdr:row>4</xdr:row>
      <xdr:rowOff>312963</xdr:rowOff>
    </xdr:to>
    <xdr:sp macro="" textlink="">
      <xdr:nvSpPr>
        <xdr:cNvPr id="2" name="四角形: 角を丸くする 1">
          <a:extLst>
            <a:ext uri="{FF2B5EF4-FFF2-40B4-BE49-F238E27FC236}">
              <a16:creationId xmlns:a16="http://schemas.microsoft.com/office/drawing/2014/main" id="{023DAEE5-1648-C2CE-D1F2-B5348E7318B4}"/>
            </a:ext>
          </a:extLst>
        </xdr:cNvPr>
        <xdr:cNvSpPr/>
      </xdr:nvSpPr>
      <xdr:spPr>
        <a:xfrm>
          <a:off x="13647965" y="1020536"/>
          <a:ext cx="5252358" cy="775606"/>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HGPｺﾞｼｯｸE" panose="020B0900000000000000" pitchFamily="50" charset="-128"/>
              <a:ea typeface="HGPｺﾞｼｯｸE" panose="020B0900000000000000" pitchFamily="50" charset="-128"/>
            </a:rPr>
            <a:t>終了年月日に入力した日付がＣＰＤ取得日になります。</a:t>
          </a:r>
          <a:endParaRPr kumimoji="1" lang="en-US" altLang="ja-JP" sz="1200" b="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200" b="0">
              <a:solidFill>
                <a:schemeClr val="tx1"/>
              </a:solidFill>
              <a:latin typeface="HGPｺﾞｼｯｸE" panose="020B0900000000000000" pitchFamily="50" charset="-128"/>
              <a:ea typeface="HGPｺﾞｼｯｸE" panose="020B0900000000000000" pitchFamily="50" charset="-128"/>
            </a:rPr>
            <a:t>シート左上に示された、年度ごとの対象期間に収まるように入力してください。</a:t>
          </a:r>
          <a:endParaRPr kumimoji="1" lang="en-US" altLang="ja-JP" sz="1200" b="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200" b="0">
              <a:solidFill>
                <a:schemeClr val="tx1"/>
              </a:solidFill>
              <a:latin typeface="HGPｺﾞｼｯｸE" panose="020B0900000000000000" pitchFamily="50" charset="-128"/>
              <a:ea typeface="HGPｺﾞｼｯｸE" panose="020B0900000000000000" pitchFamily="50" charset="-128"/>
            </a:rPr>
            <a:t>正しく収まっていれば、「期間内チェック」には何も表示されません。</a:t>
          </a:r>
        </a:p>
      </xdr:txBody>
    </xdr:sp>
    <xdr:clientData/>
  </xdr:twoCellAnchor>
  <xdr:twoCellAnchor>
    <xdr:from>
      <xdr:col>15</xdr:col>
      <xdr:colOff>40820</xdr:colOff>
      <xdr:row>2</xdr:row>
      <xdr:rowOff>136071</xdr:rowOff>
    </xdr:from>
    <xdr:to>
      <xdr:col>17</xdr:col>
      <xdr:colOff>1088572</xdr:colOff>
      <xdr:row>4</xdr:row>
      <xdr:rowOff>340178</xdr:rowOff>
    </xdr:to>
    <xdr:sp macro="" textlink="">
      <xdr:nvSpPr>
        <xdr:cNvPr id="6" name="四角形: 角を丸くする 5">
          <a:extLst>
            <a:ext uri="{FF2B5EF4-FFF2-40B4-BE49-F238E27FC236}">
              <a16:creationId xmlns:a16="http://schemas.microsoft.com/office/drawing/2014/main" id="{C5B5C482-5D48-ED30-B531-1B7E08809507}"/>
            </a:ext>
          </a:extLst>
        </xdr:cNvPr>
        <xdr:cNvSpPr/>
      </xdr:nvSpPr>
      <xdr:spPr>
        <a:xfrm>
          <a:off x="18995570" y="857250"/>
          <a:ext cx="4259038" cy="96610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土壌汚染に関連するプログラムの場合は、⑮プログラム内容の中に、必ず「土壌汚染」という言葉を入れてください。</a:t>
          </a:r>
          <a:endParaRPr kumimoji="1" lang="en-US" altLang="ja-JP" sz="1200" b="1">
            <a:solidFill>
              <a:sysClr val="windowText" lastClr="000000"/>
            </a:solidFill>
          </a:endParaRPr>
        </a:p>
        <a:p>
          <a:pPr algn="l"/>
          <a:r>
            <a:rPr kumimoji="1" lang="ja-JP" altLang="en-US" sz="1200" b="1">
              <a:solidFill>
                <a:sysClr val="windowText" lastClr="000000"/>
              </a:solidFill>
            </a:rPr>
            <a:t>文言によって単位がカウントされます。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0F05333A-D070-4396-ABB2-9BFE46C82A0A}"/>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07D9221C-2A1C-41A0-AC5E-22C98EDB3B39}"/>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748391</xdr:colOff>
      <xdr:row>0</xdr:row>
      <xdr:rowOff>312965</xdr:rowOff>
    </xdr:from>
    <xdr:to>
      <xdr:col>14</xdr:col>
      <xdr:colOff>4163787</xdr:colOff>
      <xdr:row>3</xdr:row>
      <xdr:rowOff>0</xdr:rowOff>
    </xdr:to>
    <xdr:sp macro="" textlink="">
      <xdr:nvSpPr>
        <xdr:cNvPr id="4" name="四角形: 角を丸くする 3">
          <a:extLst>
            <a:ext uri="{FF2B5EF4-FFF2-40B4-BE49-F238E27FC236}">
              <a16:creationId xmlns:a16="http://schemas.microsoft.com/office/drawing/2014/main" id="{958F1687-67E1-4CB7-A236-B3B5360D9CF9}"/>
            </a:ext>
          </a:extLst>
        </xdr:cNvPr>
        <xdr:cNvSpPr/>
      </xdr:nvSpPr>
      <xdr:spPr>
        <a:xfrm>
          <a:off x="14518820" y="312965"/>
          <a:ext cx="4259038" cy="78921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F4860AEA-AEDD-4DCB-8196-E27296446EFF}"/>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98B7BB21-479D-4537-BFE2-A33E9B52432B}"/>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789212</xdr:colOff>
      <xdr:row>0</xdr:row>
      <xdr:rowOff>326572</xdr:rowOff>
    </xdr:from>
    <xdr:to>
      <xdr:col>14</xdr:col>
      <xdr:colOff>4204608</xdr:colOff>
      <xdr:row>3</xdr:row>
      <xdr:rowOff>13607</xdr:rowOff>
    </xdr:to>
    <xdr:sp macro="" textlink="">
      <xdr:nvSpPr>
        <xdr:cNvPr id="4" name="四角形: 角を丸くする 3">
          <a:extLst>
            <a:ext uri="{FF2B5EF4-FFF2-40B4-BE49-F238E27FC236}">
              <a16:creationId xmlns:a16="http://schemas.microsoft.com/office/drawing/2014/main" id="{7DC359E3-B0C8-4687-908E-580F0C81682E}"/>
            </a:ext>
          </a:extLst>
        </xdr:cNvPr>
        <xdr:cNvSpPr/>
      </xdr:nvSpPr>
      <xdr:spPr>
        <a:xfrm>
          <a:off x="14571887" y="326572"/>
          <a:ext cx="4253596" cy="78241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932F3131-B1FA-411C-BF96-F8BFB85D4B3F}"/>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7FE174F4-CCD9-4B4C-BBAA-34F90D6D86BB}"/>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789212</xdr:colOff>
      <xdr:row>0</xdr:row>
      <xdr:rowOff>326572</xdr:rowOff>
    </xdr:from>
    <xdr:to>
      <xdr:col>14</xdr:col>
      <xdr:colOff>4204608</xdr:colOff>
      <xdr:row>3</xdr:row>
      <xdr:rowOff>13607</xdr:rowOff>
    </xdr:to>
    <xdr:sp macro="" textlink="">
      <xdr:nvSpPr>
        <xdr:cNvPr id="4" name="四角形: 角を丸くする 3">
          <a:extLst>
            <a:ext uri="{FF2B5EF4-FFF2-40B4-BE49-F238E27FC236}">
              <a16:creationId xmlns:a16="http://schemas.microsoft.com/office/drawing/2014/main" id="{B5C26625-DE3A-49B7-B0AC-D320844ED485}"/>
            </a:ext>
          </a:extLst>
        </xdr:cNvPr>
        <xdr:cNvSpPr/>
      </xdr:nvSpPr>
      <xdr:spPr>
        <a:xfrm>
          <a:off x="14571887" y="326572"/>
          <a:ext cx="4253596" cy="78241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204106</xdr:colOff>
      <xdr:row>0</xdr:row>
      <xdr:rowOff>231322</xdr:rowOff>
    </xdr:from>
    <xdr:to>
      <xdr:col>7</xdr:col>
      <xdr:colOff>571500</xdr:colOff>
      <xdr:row>2</xdr:row>
      <xdr:rowOff>95249</xdr:rowOff>
    </xdr:to>
    <xdr:sp macro="" textlink="">
      <xdr:nvSpPr>
        <xdr:cNvPr id="2" name="四角形: 角を丸くする 1">
          <a:extLst>
            <a:ext uri="{FF2B5EF4-FFF2-40B4-BE49-F238E27FC236}">
              <a16:creationId xmlns:a16="http://schemas.microsoft.com/office/drawing/2014/main" id="{6A54B966-6933-4B1A-9A2D-2D3C42E21EED}"/>
            </a:ext>
          </a:extLst>
        </xdr:cNvPr>
        <xdr:cNvSpPr/>
      </xdr:nvSpPr>
      <xdr:spPr>
        <a:xfrm>
          <a:off x="6776356" y="231322"/>
          <a:ext cx="2996294"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734783</xdr:colOff>
      <xdr:row>0</xdr:row>
      <xdr:rowOff>231322</xdr:rowOff>
    </xdr:from>
    <xdr:to>
      <xdr:col>12</xdr:col>
      <xdr:colOff>1455964</xdr:colOff>
      <xdr:row>2</xdr:row>
      <xdr:rowOff>95249</xdr:rowOff>
    </xdr:to>
    <xdr:sp macro="" textlink="">
      <xdr:nvSpPr>
        <xdr:cNvPr id="3" name="四角形: 角を丸くする 2">
          <a:extLst>
            <a:ext uri="{FF2B5EF4-FFF2-40B4-BE49-F238E27FC236}">
              <a16:creationId xmlns:a16="http://schemas.microsoft.com/office/drawing/2014/main" id="{2D1E92FE-0433-480F-B563-0C16A7D93013}"/>
            </a:ext>
          </a:extLst>
        </xdr:cNvPr>
        <xdr:cNvSpPr/>
      </xdr:nvSpPr>
      <xdr:spPr>
        <a:xfrm>
          <a:off x="9935933" y="231322"/>
          <a:ext cx="3816806" cy="5783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789212</xdr:colOff>
      <xdr:row>0</xdr:row>
      <xdr:rowOff>326572</xdr:rowOff>
    </xdr:from>
    <xdr:to>
      <xdr:col>14</xdr:col>
      <xdr:colOff>4204608</xdr:colOff>
      <xdr:row>3</xdr:row>
      <xdr:rowOff>13607</xdr:rowOff>
    </xdr:to>
    <xdr:sp macro="" textlink="">
      <xdr:nvSpPr>
        <xdr:cNvPr id="4" name="四角形: 角を丸くする 3">
          <a:extLst>
            <a:ext uri="{FF2B5EF4-FFF2-40B4-BE49-F238E27FC236}">
              <a16:creationId xmlns:a16="http://schemas.microsoft.com/office/drawing/2014/main" id="{4A16713B-EBAD-49C3-AC64-732A53EE06DB}"/>
            </a:ext>
          </a:extLst>
        </xdr:cNvPr>
        <xdr:cNvSpPr/>
      </xdr:nvSpPr>
      <xdr:spPr>
        <a:xfrm>
          <a:off x="14571887" y="326572"/>
          <a:ext cx="4253596" cy="78241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903A8-F64F-4703-8381-A3D180719786}">
  <sheetPr>
    <tabColor rgb="FFFF0000"/>
    <pageSetUpPr fitToPage="1"/>
  </sheetPr>
  <dimension ref="A1:K38"/>
  <sheetViews>
    <sheetView tabSelected="1" zoomScale="55" zoomScaleNormal="55" workbookViewId="0">
      <selection activeCell="L13" sqref="L13"/>
    </sheetView>
  </sheetViews>
  <sheetFormatPr defaultRowHeight="18.75" x14ac:dyDescent="0.4"/>
  <cols>
    <col min="1" max="1" width="20.5" customWidth="1"/>
    <col min="3" max="3" width="17.875" customWidth="1"/>
    <col min="5" max="5" width="36.375" customWidth="1"/>
    <col min="6" max="6" width="46" customWidth="1"/>
    <col min="7" max="7" width="7.75" customWidth="1"/>
    <col min="8" max="8" width="8.625" customWidth="1"/>
    <col min="9" max="9" width="15.75" customWidth="1"/>
    <col min="10" max="10" width="8.5" customWidth="1"/>
    <col min="11" max="11" width="47.375" customWidth="1"/>
  </cols>
  <sheetData>
    <row r="1" spans="1:11" ht="24" x14ac:dyDescent="0.4">
      <c r="A1" s="110" t="s">
        <v>213</v>
      </c>
      <c r="B1" s="122"/>
      <c r="C1" s="122"/>
      <c r="D1" s="122"/>
      <c r="E1" s="122"/>
      <c r="F1" s="122"/>
      <c r="G1" s="1"/>
      <c r="H1" s="1"/>
    </row>
    <row r="2" spans="1:11" ht="28.5" customHeight="1" x14ac:dyDescent="0.4">
      <c r="A2" s="122" t="s">
        <v>212</v>
      </c>
      <c r="B2" s="122"/>
      <c r="C2" s="122"/>
      <c r="D2" s="122"/>
      <c r="E2" s="122"/>
      <c r="F2" s="122"/>
      <c r="G2" s="1"/>
      <c r="H2" s="1"/>
    </row>
    <row r="3" spans="1:11" ht="28.5" customHeight="1" x14ac:dyDescent="0.4">
      <c r="A3" s="122" t="s">
        <v>211</v>
      </c>
      <c r="B3" s="122"/>
      <c r="C3" s="122"/>
      <c r="D3" s="122"/>
      <c r="E3" s="122"/>
      <c r="F3" s="122"/>
      <c r="G3" s="1"/>
      <c r="H3" s="1"/>
    </row>
    <row r="4" spans="1:11" ht="50.25" customHeight="1" x14ac:dyDescent="0.4">
      <c r="A4" s="178" t="s">
        <v>210</v>
      </c>
      <c r="B4" s="178"/>
      <c r="C4" s="178"/>
      <c r="D4" s="178"/>
      <c r="E4" s="178"/>
      <c r="F4" s="178"/>
      <c r="G4" s="1"/>
      <c r="H4" s="1"/>
    </row>
    <row r="5" spans="1:11" ht="27.75" customHeight="1" x14ac:dyDescent="0.4"/>
    <row r="9" spans="1:11" ht="24" customHeight="1" x14ac:dyDescent="0.4"/>
    <row r="10" spans="1:11" ht="32.25" customHeight="1" x14ac:dyDescent="0.4">
      <c r="A10" s="179" t="s">
        <v>200</v>
      </c>
      <c r="B10" s="172" t="s">
        <v>89</v>
      </c>
      <c r="C10" s="172" t="s">
        <v>90</v>
      </c>
      <c r="D10" s="180" t="s">
        <v>91</v>
      </c>
      <c r="E10" s="174" t="s">
        <v>92</v>
      </c>
      <c r="F10" s="175"/>
      <c r="G10" s="168" t="s">
        <v>93</v>
      </c>
      <c r="H10" s="170" t="s">
        <v>94</v>
      </c>
      <c r="I10" s="168" t="s">
        <v>248</v>
      </c>
      <c r="J10" s="168" t="s">
        <v>249</v>
      </c>
      <c r="K10" s="154" t="s">
        <v>224</v>
      </c>
    </row>
    <row r="11" spans="1:11" ht="32.25" customHeight="1" x14ac:dyDescent="0.4">
      <c r="A11" s="179"/>
      <c r="B11" s="173"/>
      <c r="C11" s="173"/>
      <c r="D11" s="181"/>
      <c r="E11" s="176"/>
      <c r="F11" s="177"/>
      <c r="G11" s="169"/>
      <c r="H11" s="171"/>
      <c r="I11" s="173"/>
      <c r="J11" s="169"/>
      <c r="K11" s="155"/>
    </row>
    <row r="12" spans="1:11" ht="69" customHeight="1" x14ac:dyDescent="0.4">
      <c r="A12" s="118" t="s">
        <v>198</v>
      </c>
      <c r="B12" s="164" t="s">
        <v>95</v>
      </c>
      <c r="C12" s="111" t="s">
        <v>96</v>
      </c>
      <c r="D12" s="112" t="s">
        <v>97</v>
      </c>
      <c r="E12" s="156" t="s">
        <v>98</v>
      </c>
      <c r="F12" s="156"/>
      <c r="G12" s="152" t="s">
        <v>97</v>
      </c>
      <c r="H12" s="152">
        <v>1</v>
      </c>
      <c r="I12" s="115" t="s">
        <v>99</v>
      </c>
      <c r="J12" s="115" t="s">
        <v>207</v>
      </c>
      <c r="K12" s="217" t="s">
        <v>225</v>
      </c>
    </row>
    <row r="13" spans="1:11" ht="44.25" customHeight="1" x14ac:dyDescent="0.4">
      <c r="A13" s="119" t="s">
        <v>197</v>
      </c>
      <c r="B13" s="164"/>
      <c r="C13" s="111" t="s">
        <v>100</v>
      </c>
      <c r="D13" s="112" t="s">
        <v>101</v>
      </c>
      <c r="E13" s="156" t="s">
        <v>102</v>
      </c>
      <c r="F13" s="156"/>
      <c r="G13" s="152" t="s">
        <v>103</v>
      </c>
      <c r="H13" s="152">
        <v>1</v>
      </c>
      <c r="I13" s="115" t="s">
        <v>104</v>
      </c>
      <c r="J13" s="151" t="s">
        <v>208</v>
      </c>
      <c r="K13" s="218" t="s">
        <v>226</v>
      </c>
    </row>
    <row r="14" spans="1:11" ht="44.25" customHeight="1" x14ac:dyDescent="0.4">
      <c r="A14" s="120" t="s">
        <v>199</v>
      </c>
      <c r="B14" s="164"/>
      <c r="C14" s="160" t="s">
        <v>105</v>
      </c>
      <c r="D14" s="112" t="s">
        <v>106</v>
      </c>
      <c r="E14" s="156" t="s">
        <v>107</v>
      </c>
      <c r="F14" s="156"/>
      <c r="G14" s="152" t="s">
        <v>108</v>
      </c>
      <c r="H14" s="152">
        <v>1</v>
      </c>
      <c r="I14" s="115" t="s">
        <v>241</v>
      </c>
      <c r="J14" s="151" t="s">
        <v>208</v>
      </c>
      <c r="K14" s="218" t="s">
        <v>227</v>
      </c>
    </row>
    <row r="15" spans="1:11" ht="44.25" customHeight="1" x14ac:dyDescent="0.4">
      <c r="A15" s="167" t="s">
        <v>198</v>
      </c>
      <c r="B15" s="164"/>
      <c r="C15" s="160"/>
      <c r="D15" s="112"/>
      <c r="E15" s="156" t="s">
        <v>109</v>
      </c>
      <c r="F15" s="156"/>
      <c r="G15" s="152" t="s">
        <v>110</v>
      </c>
      <c r="H15" s="152">
        <v>1</v>
      </c>
      <c r="I15" s="115" t="s">
        <v>242</v>
      </c>
      <c r="J15" s="151" t="s">
        <v>209</v>
      </c>
      <c r="K15" s="218" t="s">
        <v>228</v>
      </c>
    </row>
    <row r="16" spans="1:11" ht="44.25" customHeight="1" x14ac:dyDescent="0.4">
      <c r="A16" s="167"/>
      <c r="B16" s="164" t="s">
        <v>111</v>
      </c>
      <c r="C16" s="160" t="s">
        <v>112</v>
      </c>
      <c r="D16" s="112" t="s">
        <v>113</v>
      </c>
      <c r="E16" s="156" t="s">
        <v>239</v>
      </c>
      <c r="F16" s="116" t="s">
        <v>114</v>
      </c>
      <c r="G16" s="152" t="s">
        <v>113</v>
      </c>
      <c r="H16" s="150">
        <v>5</v>
      </c>
      <c r="I16" s="115" t="s">
        <v>115</v>
      </c>
      <c r="J16" s="121" t="s">
        <v>207</v>
      </c>
      <c r="K16" s="219" t="s">
        <v>229</v>
      </c>
    </row>
    <row r="17" spans="1:11" ht="44.25" customHeight="1" x14ac:dyDescent="0.4">
      <c r="A17" s="167"/>
      <c r="B17" s="164"/>
      <c r="C17" s="160"/>
      <c r="D17" s="112"/>
      <c r="E17" s="156"/>
      <c r="F17" s="116" t="s">
        <v>116</v>
      </c>
      <c r="G17" s="152" t="s">
        <v>117</v>
      </c>
      <c r="H17" s="150">
        <v>2</v>
      </c>
      <c r="I17" s="115" t="s">
        <v>118</v>
      </c>
      <c r="J17" s="121" t="s">
        <v>207</v>
      </c>
      <c r="K17" s="220"/>
    </row>
    <row r="18" spans="1:11" ht="59.25" customHeight="1" x14ac:dyDescent="0.4">
      <c r="A18" s="167"/>
      <c r="B18" s="164"/>
      <c r="C18" s="160"/>
      <c r="D18" s="112"/>
      <c r="E18" s="156" t="s">
        <v>237</v>
      </c>
      <c r="F18" s="156"/>
      <c r="G18" s="152" t="s">
        <v>119</v>
      </c>
      <c r="H18" s="150">
        <v>5</v>
      </c>
      <c r="I18" s="115" t="s">
        <v>129</v>
      </c>
      <c r="J18" s="121" t="s">
        <v>207</v>
      </c>
      <c r="K18" s="220"/>
    </row>
    <row r="19" spans="1:11" ht="33.75" customHeight="1" x14ac:dyDescent="0.4">
      <c r="A19" s="167"/>
      <c r="B19" s="164"/>
      <c r="C19" s="160"/>
      <c r="D19" s="112" t="s">
        <v>117</v>
      </c>
      <c r="E19" s="156" t="s">
        <v>238</v>
      </c>
      <c r="F19" s="117" t="s">
        <v>120</v>
      </c>
      <c r="G19" s="152" t="s">
        <v>121</v>
      </c>
      <c r="H19" s="152">
        <v>40</v>
      </c>
      <c r="I19" s="115" t="s">
        <v>122</v>
      </c>
      <c r="J19" s="121" t="s">
        <v>207</v>
      </c>
      <c r="K19" s="220"/>
    </row>
    <row r="20" spans="1:11" ht="33.75" customHeight="1" x14ac:dyDescent="0.4">
      <c r="A20" s="167"/>
      <c r="B20" s="164"/>
      <c r="C20" s="160"/>
      <c r="D20" s="112" t="s">
        <v>119</v>
      </c>
      <c r="E20" s="156"/>
      <c r="F20" s="221" t="s">
        <v>123</v>
      </c>
      <c r="G20" s="152" t="s">
        <v>124</v>
      </c>
      <c r="H20" s="152">
        <v>10</v>
      </c>
      <c r="I20" s="115" t="s">
        <v>125</v>
      </c>
      <c r="J20" s="121" t="s">
        <v>207</v>
      </c>
      <c r="K20" s="220"/>
    </row>
    <row r="21" spans="1:11" ht="33.75" customHeight="1" x14ac:dyDescent="0.4">
      <c r="A21" s="167"/>
      <c r="B21" s="164"/>
      <c r="C21" s="160"/>
      <c r="D21" s="112" t="s">
        <v>126</v>
      </c>
      <c r="E21" s="156" t="s">
        <v>127</v>
      </c>
      <c r="F21" s="156"/>
      <c r="G21" s="152" t="s">
        <v>128</v>
      </c>
      <c r="H21" s="152">
        <v>5</v>
      </c>
      <c r="I21" s="115" t="s">
        <v>129</v>
      </c>
      <c r="J21" s="121" t="s">
        <v>207</v>
      </c>
      <c r="K21" s="222"/>
    </row>
    <row r="22" spans="1:11" ht="38.25" customHeight="1" x14ac:dyDescent="0.4">
      <c r="A22" s="167"/>
      <c r="B22" s="164"/>
      <c r="C22" s="160" t="s">
        <v>130</v>
      </c>
      <c r="D22" s="112" t="s">
        <v>131</v>
      </c>
      <c r="E22" s="161" t="s">
        <v>132</v>
      </c>
      <c r="F22" s="162"/>
      <c r="G22" s="152" t="s">
        <v>133</v>
      </c>
      <c r="H22" s="150">
        <v>3</v>
      </c>
      <c r="I22" s="115" t="s">
        <v>134</v>
      </c>
      <c r="J22" s="151" t="s">
        <v>208</v>
      </c>
      <c r="K22" s="218" t="s">
        <v>230</v>
      </c>
    </row>
    <row r="23" spans="1:11" ht="38.25" customHeight="1" x14ac:dyDescent="0.4">
      <c r="A23" s="167"/>
      <c r="B23" s="164"/>
      <c r="C23" s="160"/>
      <c r="D23" s="112" t="s">
        <v>135</v>
      </c>
      <c r="E23" s="161" t="s">
        <v>136</v>
      </c>
      <c r="F23" s="162"/>
      <c r="G23" s="152" t="s">
        <v>137</v>
      </c>
      <c r="H23" s="152">
        <v>1</v>
      </c>
      <c r="I23" s="115" t="s">
        <v>138</v>
      </c>
      <c r="J23" s="151" t="s">
        <v>208</v>
      </c>
      <c r="K23" s="218" t="s">
        <v>230</v>
      </c>
    </row>
    <row r="24" spans="1:11" ht="38.25" customHeight="1" x14ac:dyDescent="0.4">
      <c r="A24" s="167"/>
      <c r="B24" s="164"/>
      <c r="C24" s="160"/>
      <c r="D24" s="112" t="s">
        <v>139</v>
      </c>
      <c r="E24" s="156" t="s">
        <v>240</v>
      </c>
      <c r="F24" s="156"/>
      <c r="G24" s="152" t="s">
        <v>140</v>
      </c>
      <c r="H24" s="152">
        <v>1</v>
      </c>
      <c r="I24" s="115" t="s">
        <v>141</v>
      </c>
      <c r="J24" s="151" t="s">
        <v>208</v>
      </c>
      <c r="K24" s="218" t="s">
        <v>230</v>
      </c>
    </row>
    <row r="25" spans="1:11" ht="64.5" customHeight="1" x14ac:dyDescent="0.4">
      <c r="A25" s="167"/>
      <c r="B25" s="164"/>
      <c r="C25" s="111" t="s">
        <v>142</v>
      </c>
      <c r="D25" s="112" t="s">
        <v>143</v>
      </c>
      <c r="E25" s="161" t="s">
        <v>144</v>
      </c>
      <c r="F25" s="162"/>
      <c r="G25" s="152" t="s">
        <v>145</v>
      </c>
      <c r="H25" s="152">
        <v>1</v>
      </c>
      <c r="I25" s="115" t="s">
        <v>146</v>
      </c>
      <c r="J25" s="151" t="s">
        <v>208</v>
      </c>
      <c r="K25" s="218" t="s">
        <v>230</v>
      </c>
    </row>
    <row r="26" spans="1:11" ht="43.5" customHeight="1" x14ac:dyDescent="0.4">
      <c r="A26" s="167"/>
      <c r="B26" s="164"/>
      <c r="C26" s="111" t="s">
        <v>147</v>
      </c>
      <c r="D26" s="112" t="s">
        <v>148</v>
      </c>
      <c r="E26" s="156" t="s">
        <v>245</v>
      </c>
      <c r="F26" s="156"/>
      <c r="G26" s="152" t="s">
        <v>149</v>
      </c>
      <c r="H26" s="152">
        <v>1</v>
      </c>
      <c r="I26" s="115" t="s">
        <v>243</v>
      </c>
      <c r="J26" s="151" t="s">
        <v>208</v>
      </c>
      <c r="K26" s="218" t="s">
        <v>230</v>
      </c>
    </row>
    <row r="27" spans="1:11" ht="33.75" customHeight="1" x14ac:dyDescent="0.4">
      <c r="A27" s="163" t="s">
        <v>195</v>
      </c>
      <c r="B27" s="164" t="s">
        <v>150</v>
      </c>
      <c r="C27" s="165" t="s">
        <v>151</v>
      </c>
      <c r="D27" s="112" t="s">
        <v>152</v>
      </c>
      <c r="E27" s="223" t="s">
        <v>153</v>
      </c>
      <c r="F27" s="113" t="s">
        <v>154</v>
      </c>
      <c r="G27" s="152" t="s">
        <v>101</v>
      </c>
      <c r="H27" s="152">
        <v>20</v>
      </c>
      <c r="I27" s="115" t="s">
        <v>155</v>
      </c>
      <c r="J27" s="121" t="s">
        <v>207</v>
      </c>
      <c r="K27" s="219" t="s">
        <v>231</v>
      </c>
    </row>
    <row r="28" spans="1:11" ht="33.75" customHeight="1" x14ac:dyDescent="0.4">
      <c r="A28" s="163"/>
      <c r="B28" s="164"/>
      <c r="C28" s="166"/>
      <c r="D28" s="112"/>
      <c r="E28" s="224"/>
      <c r="F28" s="113" t="s">
        <v>156</v>
      </c>
      <c r="G28" s="152" t="s">
        <v>157</v>
      </c>
      <c r="H28" s="152">
        <v>10</v>
      </c>
      <c r="I28" s="115" t="s">
        <v>125</v>
      </c>
      <c r="J28" s="121" t="s">
        <v>207</v>
      </c>
      <c r="K28" s="220"/>
    </row>
    <row r="29" spans="1:11" ht="18.75" customHeight="1" x14ac:dyDescent="0.4">
      <c r="A29" s="163"/>
      <c r="B29" s="164"/>
      <c r="C29" s="160" t="s">
        <v>158</v>
      </c>
      <c r="D29" s="112" t="s">
        <v>159</v>
      </c>
      <c r="E29" s="156" t="s">
        <v>160</v>
      </c>
      <c r="F29" s="117" t="s">
        <v>161</v>
      </c>
      <c r="G29" s="152" t="s">
        <v>162</v>
      </c>
      <c r="H29" s="152">
        <v>20</v>
      </c>
      <c r="I29" s="115" t="s">
        <v>163</v>
      </c>
      <c r="J29" s="121" t="s">
        <v>207</v>
      </c>
      <c r="K29" s="222"/>
    </row>
    <row r="30" spans="1:11" ht="44.25" customHeight="1" x14ac:dyDescent="0.4">
      <c r="A30" s="119" t="s">
        <v>88</v>
      </c>
      <c r="B30" s="164"/>
      <c r="C30" s="160"/>
      <c r="D30" s="112" t="s">
        <v>164</v>
      </c>
      <c r="E30" s="156"/>
      <c r="F30" s="117" t="s">
        <v>165</v>
      </c>
      <c r="G30" s="152" t="s">
        <v>166</v>
      </c>
      <c r="H30" s="152">
        <v>10</v>
      </c>
      <c r="I30" s="115" t="s">
        <v>167</v>
      </c>
      <c r="J30" s="121" t="s">
        <v>207</v>
      </c>
      <c r="K30" s="218" t="s">
        <v>232</v>
      </c>
    </row>
    <row r="31" spans="1:11" ht="51" customHeight="1" x14ac:dyDescent="0.4">
      <c r="A31" s="163" t="s">
        <v>195</v>
      </c>
      <c r="B31" s="164"/>
      <c r="C31" s="160"/>
      <c r="D31" s="112" t="s">
        <v>168</v>
      </c>
      <c r="E31" s="156" t="s">
        <v>169</v>
      </c>
      <c r="F31" s="156"/>
      <c r="G31" s="152" t="s">
        <v>170</v>
      </c>
      <c r="H31" s="152">
        <v>40</v>
      </c>
      <c r="I31" s="115" t="s">
        <v>171</v>
      </c>
      <c r="J31" s="121" t="s">
        <v>207</v>
      </c>
      <c r="K31" s="225" t="s">
        <v>233</v>
      </c>
    </row>
    <row r="32" spans="1:11" ht="24" customHeight="1" x14ac:dyDescent="0.4">
      <c r="A32" s="163"/>
      <c r="B32" s="164"/>
      <c r="C32" s="160"/>
      <c r="D32" s="112" t="s">
        <v>172</v>
      </c>
      <c r="E32" s="156" t="s">
        <v>173</v>
      </c>
      <c r="F32" s="156"/>
      <c r="G32" s="152" t="s">
        <v>174</v>
      </c>
      <c r="H32" s="152">
        <v>5</v>
      </c>
      <c r="I32" s="114" t="s">
        <v>175</v>
      </c>
      <c r="J32" s="121" t="s">
        <v>206</v>
      </c>
      <c r="K32" s="226" t="s">
        <v>234</v>
      </c>
    </row>
    <row r="33" spans="1:11" ht="24" customHeight="1" x14ac:dyDescent="0.4">
      <c r="A33" s="163"/>
      <c r="B33" s="164"/>
      <c r="C33" s="160"/>
      <c r="D33" s="112" t="s">
        <v>176</v>
      </c>
      <c r="E33" s="157" t="s">
        <v>177</v>
      </c>
      <c r="F33" s="157"/>
      <c r="G33" s="152" t="s">
        <v>178</v>
      </c>
      <c r="H33" s="152">
        <v>2</v>
      </c>
      <c r="I33" s="114" t="s">
        <v>179</v>
      </c>
      <c r="J33" s="121" t="s">
        <v>206</v>
      </c>
      <c r="K33" s="227"/>
    </row>
    <row r="34" spans="1:11" ht="24" customHeight="1" x14ac:dyDescent="0.4">
      <c r="A34" s="163"/>
      <c r="B34" s="164"/>
      <c r="C34" s="160"/>
      <c r="D34" s="112" t="s">
        <v>180</v>
      </c>
      <c r="E34" s="157" t="s">
        <v>181</v>
      </c>
      <c r="F34" s="157"/>
      <c r="G34" s="152" t="s">
        <v>182</v>
      </c>
      <c r="H34" s="152">
        <v>1</v>
      </c>
      <c r="I34" s="114" t="s">
        <v>183</v>
      </c>
      <c r="J34" s="121" t="s">
        <v>206</v>
      </c>
      <c r="K34" s="227"/>
    </row>
    <row r="35" spans="1:11" ht="33.75" customHeight="1" x14ac:dyDescent="0.4">
      <c r="A35" s="163"/>
      <c r="B35" s="164"/>
      <c r="C35" s="160"/>
      <c r="D35" s="112" t="s">
        <v>184</v>
      </c>
      <c r="E35" s="157" t="s">
        <v>246</v>
      </c>
      <c r="F35" s="157"/>
      <c r="G35" s="152" t="s">
        <v>185</v>
      </c>
      <c r="H35" s="152">
        <v>2</v>
      </c>
      <c r="I35" s="114" t="s">
        <v>179</v>
      </c>
      <c r="J35" s="121" t="s">
        <v>206</v>
      </c>
      <c r="K35" s="227"/>
    </row>
    <row r="36" spans="1:11" ht="41.25" customHeight="1" x14ac:dyDescent="0.4">
      <c r="A36" s="158" t="s">
        <v>196</v>
      </c>
      <c r="B36" s="159" t="s">
        <v>186</v>
      </c>
      <c r="C36" s="160" t="s">
        <v>244</v>
      </c>
      <c r="D36" s="112" t="s">
        <v>187</v>
      </c>
      <c r="E36" s="156" t="s">
        <v>188</v>
      </c>
      <c r="F36" s="157"/>
      <c r="G36" s="152" t="s">
        <v>189</v>
      </c>
      <c r="H36" s="152">
        <v>1</v>
      </c>
      <c r="I36" s="115" t="s">
        <v>190</v>
      </c>
      <c r="J36" s="153" t="s">
        <v>205</v>
      </c>
      <c r="K36" s="226" t="s">
        <v>235</v>
      </c>
    </row>
    <row r="37" spans="1:11" ht="41.25" customHeight="1" x14ac:dyDescent="0.4">
      <c r="A37" s="228"/>
      <c r="B37" s="229"/>
      <c r="C37" s="230"/>
      <c r="D37" s="231" t="s">
        <v>191</v>
      </c>
      <c r="E37" s="232" t="s">
        <v>192</v>
      </c>
      <c r="F37" s="233"/>
      <c r="G37" s="234" t="s">
        <v>193</v>
      </c>
      <c r="H37" s="234">
        <v>0.5</v>
      </c>
      <c r="I37" s="235" t="s">
        <v>194</v>
      </c>
      <c r="J37" s="236"/>
      <c r="K37" s="222"/>
    </row>
    <row r="38" spans="1:11" ht="18.75" customHeight="1" x14ac:dyDescent="0.4"/>
  </sheetData>
  <mergeCells count="51">
    <mergeCell ref="A36:A37"/>
    <mergeCell ref="B36:B37"/>
    <mergeCell ref="C36:C37"/>
    <mergeCell ref="E36:F36"/>
    <mergeCell ref="J36:J37"/>
    <mergeCell ref="K36:K37"/>
    <mergeCell ref="K27:K29"/>
    <mergeCell ref="C29:C35"/>
    <mergeCell ref="E29:E30"/>
    <mergeCell ref="A31:A35"/>
    <mergeCell ref="E31:F31"/>
    <mergeCell ref="E32:F32"/>
    <mergeCell ref="K32:K35"/>
    <mergeCell ref="E33:F33"/>
    <mergeCell ref="E34:F34"/>
    <mergeCell ref="E35:F35"/>
    <mergeCell ref="E22:F22"/>
    <mergeCell ref="E23:F23"/>
    <mergeCell ref="E24:F24"/>
    <mergeCell ref="E25:F25"/>
    <mergeCell ref="E26:F26"/>
    <mergeCell ref="A27:A29"/>
    <mergeCell ref="B27:B35"/>
    <mergeCell ref="C27:C28"/>
    <mergeCell ref="E27:E28"/>
    <mergeCell ref="A15:A26"/>
    <mergeCell ref="E15:F15"/>
    <mergeCell ref="B16:B26"/>
    <mergeCell ref="C16:C21"/>
    <mergeCell ref="E16:E17"/>
    <mergeCell ref="K16:K21"/>
    <mergeCell ref="E18:F18"/>
    <mergeCell ref="E19:E20"/>
    <mergeCell ref="E21:F21"/>
    <mergeCell ref="C22:C24"/>
    <mergeCell ref="G10:G11"/>
    <mergeCell ref="H10:H11"/>
    <mergeCell ref="I10:I11"/>
    <mergeCell ref="J10:J11"/>
    <mergeCell ref="K10:K11"/>
    <mergeCell ref="B12:B15"/>
    <mergeCell ref="E12:F12"/>
    <mergeCell ref="E13:F13"/>
    <mergeCell ref="C14:C15"/>
    <mergeCell ref="E14:F14"/>
    <mergeCell ref="A4:F4"/>
    <mergeCell ref="A10:A11"/>
    <mergeCell ref="B10:B11"/>
    <mergeCell ref="C10:C11"/>
    <mergeCell ref="D10:D11"/>
    <mergeCell ref="E10:F11"/>
  </mergeCells>
  <phoneticPr fontId="2"/>
  <pageMargins left="0.25" right="0.25" top="0.75" bottom="0.75" header="0.3" footer="0.3"/>
  <pageSetup paperSize="8"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49FE9-CBDF-4273-AE35-42057F4C15C2}">
  <sheetPr>
    <tabColor rgb="FFFF0000"/>
    <pageSetUpPr fitToPage="1"/>
  </sheetPr>
  <dimension ref="A1:G8"/>
  <sheetViews>
    <sheetView zoomScale="55" zoomScaleNormal="55" workbookViewId="0">
      <selection activeCell="K4" sqref="K4"/>
    </sheetView>
  </sheetViews>
  <sheetFormatPr defaultRowHeight="18.75" x14ac:dyDescent="0.4"/>
  <cols>
    <col min="2" max="2" width="30.125" customWidth="1"/>
    <col min="3" max="3" width="30.75" customWidth="1"/>
    <col min="4" max="4" width="76" customWidth="1"/>
    <col min="5" max="6" width="28.25" customWidth="1"/>
  </cols>
  <sheetData>
    <row r="1" spans="1:7" ht="60.75" customHeight="1" x14ac:dyDescent="0.4">
      <c r="A1" s="145" t="s">
        <v>32</v>
      </c>
      <c r="B1" s="122"/>
      <c r="C1" s="122"/>
      <c r="D1" s="122"/>
      <c r="E1" s="122"/>
      <c r="F1" s="122"/>
      <c r="G1" s="122"/>
    </row>
    <row r="2" spans="1:7" ht="43.5" customHeight="1" x14ac:dyDescent="0.4">
      <c r="A2" s="122"/>
      <c r="B2" s="146" t="s">
        <v>31</v>
      </c>
      <c r="C2" s="147" t="s">
        <v>17</v>
      </c>
      <c r="D2" s="147" t="s">
        <v>18</v>
      </c>
      <c r="E2" s="147" t="s">
        <v>19</v>
      </c>
      <c r="F2" s="146" t="s">
        <v>20</v>
      </c>
      <c r="G2" s="122"/>
    </row>
    <row r="3" spans="1:7" s="16" customFormat="1" ht="385.5" customHeight="1" x14ac:dyDescent="0.4">
      <c r="A3" s="123"/>
      <c r="B3" s="124" t="s">
        <v>77</v>
      </c>
      <c r="C3" s="124" t="s">
        <v>216</v>
      </c>
      <c r="D3" s="125" t="s">
        <v>217</v>
      </c>
      <c r="E3" s="140" t="s">
        <v>21</v>
      </c>
      <c r="F3" s="138" t="s">
        <v>215</v>
      </c>
      <c r="G3" s="123"/>
    </row>
    <row r="4" spans="1:7" s="16" customFormat="1" ht="138.75" customHeight="1" x14ac:dyDescent="0.4">
      <c r="A4" s="123"/>
      <c r="B4" s="126" t="s">
        <v>76</v>
      </c>
      <c r="C4" s="127" t="s">
        <v>22</v>
      </c>
      <c r="D4" s="128" t="s">
        <v>23</v>
      </c>
      <c r="E4" s="141" t="s">
        <v>24</v>
      </c>
      <c r="F4" s="129" t="s">
        <v>25</v>
      </c>
      <c r="G4" s="123"/>
    </row>
    <row r="5" spans="1:7" s="16" customFormat="1" ht="408.75" customHeight="1" x14ac:dyDescent="0.4">
      <c r="A5" s="123"/>
      <c r="B5" s="130" t="s">
        <v>80</v>
      </c>
      <c r="C5" s="130" t="s">
        <v>26</v>
      </c>
      <c r="D5" s="131" t="s">
        <v>247</v>
      </c>
      <c r="E5" s="142" t="s">
        <v>27</v>
      </c>
      <c r="F5" s="139"/>
      <c r="G5" s="123"/>
    </row>
    <row r="6" spans="1:7" s="16" customFormat="1" ht="174" customHeight="1" x14ac:dyDescent="0.4">
      <c r="A6" s="123"/>
      <c r="B6" s="132" t="s">
        <v>78</v>
      </c>
      <c r="C6" s="133" t="s">
        <v>28</v>
      </c>
      <c r="D6" s="134" t="s">
        <v>218</v>
      </c>
      <c r="E6" s="143" t="s">
        <v>201</v>
      </c>
      <c r="F6" s="135" t="s">
        <v>214</v>
      </c>
      <c r="G6" s="123"/>
    </row>
    <row r="7" spans="1:7" s="16" customFormat="1" ht="78.75" customHeight="1" x14ac:dyDescent="0.4">
      <c r="A7" s="123"/>
      <c r="B7" s="136" t="s">
        <v>79</v>
      </c>
      <c r="C7" s="137" t="s">
        <v>29</v>
      </c>
      <c r="D7" s="137" t="s">
        <v>30</v>
      </c>
      <c r="E7" s="144" t="s">
        <v>27</v>
      </c>
      <c r="F7" s="136"/>
      <c r="G7" s="123"/>
    </row>
    <row r="8" spans="1:7" x14ac:dyDescent="0.4">
      <c r="A8" s="1"/>
      <c r="B8" s="1"/>
      <c r="C8" s="1"/>
      <c r="D8" s="1"/>
      <c r="E8" s="1"/>
      <c r="F8" s="1"/>
      <c r="G8" s="1"/>
    </row>
  </sheetData>
  <phoneticPr fontId="2"/>
  <pageMargins left="0.25" right="0.25" top="0.75" bottom="0.75" header="0.3" footer="0.3"/>
  <pageSetup paperSize="8"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C1BE-2EFC-4A16-910A-EAA04B34145F}">
  <sheetPr>
    <tabColor theme="7" tint="0.79998168889431442"/>
    <pageSetUpPr fitToPage="1"/>
  </sheetPr>
  <dimension ref="A1:Y44"/>
  <sheetViews>
    <sheetView view="pageBreakPreview" zoomScale="70" zoomScaleNormal="70" zoomScaleSheetLayoutView="70" workbookViewId="0">
      <selection activeCell="C10" sqref="C10"/>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86" t="s">
        <v>219</v>
      </c>
      <c r="B1" s="186"/>
      <c r="C1" s="186"/>
      <c r="D1" s="186"/>
      <c r="E1" s="186"/>
      <c r="F1" s="1"/>
      <c r="G1" s="1"/>
      <c r="H1" s="1"/>
      <c r="I1" s="1"/>
      <c r="J1" s="1"/>
      <c r="K1" s="1"/>
      <c r="L1" s="1"/>
      <c r="M1" s="1"/>
      <c r="N1" s="1"/>
      <c r="O1" s="2"/>
      <c r="P1" s="1"/>
      <c r="Q1" s="53"/>
      <c r="R1" s="53"/>
      <c r="S1" s="57"/>
      <c r="T1" s="57"/>
      <c r="U1" s="57"/>
      <c r="V1" s="57"/>
      <c r="W1" s="57"/>
      <c r="X1" s="57"/>
      <c r="Y1" s="57"/>
    </row>
    <row r="2" spans="1:25" ht="30" customHeight="1" thickBot="1" x14ac:dyDescent="0.45">
      <c r="A2" s="35" t="s">
        <v>74</v>
      </c>
      <c r="B2" s="35"/>
      <c r="C2" s="54"/>
      <c r="D2" s="1" t="s">
        <v>57</v>
      </c>
      <c r="E2" s="1"/>
      <c r="F2" s="185" t="s">
        <v>83</v>
      </c>
      <c r="G2" s="185"/>
      <c r="H2" s="185"/>
      <c r="I2" s="52"/>
      <c r="J2" s="51" t="s">
        <v>73</v>
      </c>
      <c r="K2" s="1"/>
      <c r="L2" s="1"/>
      <c r="M2" s="1"/>
      <c r="N2" s="1"/>
      <c r="O2" s="63"/>
      <c r="P2" s="1"/>
      <c r="Q2" s="53"/>
      <c r="R2" s="53"/>
      <c r="S2" s="57"/>
      <c r="T2" s="57"/>
      <c r="U2" s="57"/>
      <c r="V2" s="57"/>
      <c r="W2" s="57"/>
      <c r="X2" s="57"/>
      <c r="Y2" s="57"/>
    </row>
    <row r="3" spans="1:25" ht="30" customHeight="1" x14ac:dyDescent="0.4">
      <c r="A3" s="35" t="s">
        <v>72</v>
      </c>
      <c r="B3" s="36"/>
      <c r="C3" s="36"/>
      <c r="D3" s="46"/>
      <c r="E3" s="1" t="s">
        <v>58</v>
      </c>
      <c r="F3" s="183"/>
      <c r="G3" s="184"/>
      <c r="H3" s="184"/>
      <c r="I3" s="184"/>
      <c r="J3" s="1"/>
      <c r="K3" s="1"/>
      <c r="L3" s="1"/>
      <c r="M3" s="1"/>
      <c r="N3" s="1"/>
      <c r="O3" s="63"/>
      <c r="P3" s="48"/>
      <c r="Q3" s="17"/>
      <c r="R3" s="17"/>
      <c r="S3" s="57"/>
      <c r="T3" s="57"/>
      <c r="U3" s="57"/>
      <c r="V3" s="57"/>
      <c r="W3" s="57"/>
      <c r="X3" s="57"/>
      <c r="Y3" s="57"/>
    </row>
    <row r="4" spans="1:25" ht="30" customHeight="1" x14ac:dyDescent="0.4">
      <c r="A4" s="35" t="s">
        <v>81</v>
      </c>
      <c r="B4" s="35"/>
      <c r="C4" s="35"/>
      <c r="D4" s="1">
        <f>K37</f>
        <v>0</v>
      </c>
      <c r="E4" s="37" t="s">
        <v>82</v>
      </c>
      <c r="F4" s="1"/>
      <c r="G4" s="1"/>
      <c r="H4" s="1"/>
      <c r="I4" s="1"/>
      <c r="J4" s="1"/>
      <c r="K4" s="1"/>
      <c r="L4" s="1"/>
      <c r="M4" s="1"/>
      <c r="N4" s="1"/>
      <c r="P4" s="5"/>
      <c r="Q4" s="17"/>
      <c r="R4" s="17"/>
      <c r="S4" s="57"/>
      <c r="T4" s="57"/>
      <c r="U4" s="57"/>
      <c r="V4" s="57"/>
      <c r="W4" s="57"/>
      <c r="X4" s="57"/>
      <c r="Y4" s="57"/>
    </row>
    <row r="5" spans="1:25" ht="30" customHeight="1" x14ac:dyDescent="0.4">
      <c r="A5" s="3" t="s">
        <v>75</v>
      </c>
      <c r="B5" s="4"/>
      <c r="C5" s="4"/>
      <c r="E5" s="1"/>
      <c r="F5" s="182"/>
      <c r="G5" s="182"/>
      <c r="H5" s="182"/>
      <c r="I5" s="182"/>
      <c r="J5" s="182"/>
      <c r="K5" s="182"/>
      <c r="L5" s="182"/>
      <c r="M5" s="1" t="s">
        <v>57</v>
      </c>
      <c r="N5" s="1"/>
      <c r="O5" s="13"/>
      <c r="P5" s="5"/>
      <c r="Q5" s="17"/>
      <c r="R5" s="17"/>
      <c r="S5" s="57"/>
      <c r="T5" s="57"/>
      <c r="U5" s="57"/>
      <c r="V5" s="57"/>
      <c r="W5" s="57"/>
      <c r="X5" s="57"/>
      <c r="Y5" s="57"/>
    </row>
    <row r="6" spans="1:25" ht="45" customHeight="1" x14ac:dyDescent="0.4">
      <c r="A6" s="14" t="s">
        <v>13</v>
      </c>
      <c r="B6" s="11" t="s">
        <v>0</v>
      </c>
      <c r="C6" s="11" t="s">
        <v>1</v>
      </c>
      <c r="D6" s="12" t="s">
        <v>2</v>
      </c>
      <c r="E6" s="14" t="s">
        <v>15</v>
      </c>
      <c r="F6" s="12" t="s">
        <v>61</v>
      </c>
      <c r="G6" s="11" t="s">
        <v>3</v>
      </c>
      <c r="H6" s="11" t="s">
        <v>4</v>
      </c>
      <c r="I6" s="11" t="s">
        <v>5</v>
      </c>
      <c r="J6" s="11" t="s">
        <v>6</v>
      </c>
      <c r="K6" s="11" t="s">
        <v>7</v>
      </c>
      <c r="L6" s="11" t="s">
        <v>8</v>
      </c>
      <c r="M6" s="15" t="s">
        <v>9</v>
      </c>
      <c r="N6" s="12" t="s">
        <v>10</v>
      </c>
      <c r="O6" s="15" t="s">
        <v>11</v>
      </c>
      <c r="P6" s="15" t="s">
        <v>16</v>
      </c>
      <c r="Q6" s="59" t="s">
        <v>60</v>
      </c>
      <c r="R6" s="59" t="s">
        <v>84</v>
      </c>
      <c r="S6" s="57"/>
      <c r="T6" s="57" t="s">
        <v>33</v>
      </c>
      <c r="U6" s="57" t="s">
        <v>34</v>
      </c>
      <c r="V6" s="57" t="s">
        <v>35</v>
      </c>
      <c r="W6" s="57" t="s">
        <v>36</v>
      </c>
      <c r="X6" s="57" t="s">
        <v>37</v>
      </c>
      <c r="Y6" s="57" t="s">
        <v>56</v>
      </c>
    </row>
    <row r="7" spans="1:25" s="6" customFormat="1" ht="56.45" customHeight="1" x14ac:dyDescent="0.4">
      <c r="A7" s="73">
        <v>1</v>
      </c>
      <c r="B7" s="67"/>
      <c r="C7" s="67"/>
      <c r="D7" s="67"/>
      <c r="E7" s="67"/>
      <c r="F7" s="67"/>
      <c r="G7" s="68"/>
      <c r="H7" s="68"/>
      <c r="I7" s="67"/>
      <c r="J7" s="67"/>
      <c r="K7" s="67"/>
      <c r="L7" s="69"/>
      <c r="M7" s="67"/>
      <c r="N7" s="67"/>
      <c r="O7" s="77"/>
      <c r="P7" s="67"/>
      <c r="Q7" s="83"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1" t="str">
        <f>IF(AND(H7&gt;=DATEVALUE("2019/12/1"),H7&lt;=DATEVALUE("2020/11/30")),"","×")</f>
        <v>×</v>
      </c>
      <c r="S7" s="58"/>
      <c r="T7" s="58" t="b">
        <f>IF(COUNTIF(P7,"*①*"),K7)</f>
        <v>0</v>
      </c>
      <c r="U7" s="58" t="b">
        <f>IF(COUNTIF(P7,"*②*"),K7)</f>
        <v>0</v>
      </c>
      <c r="V7" s="58" t="b">
        <f>IF(COUNTIF(P7,"*③*"),K7)</f>
        <v>0</v>
      </c>
      <c r="W7" s="58" t="b">
        <f>IF(COUNTIF(P7,"*④*"),K7)</f>
        <v>0</v>
      </c>
      <c r="X7" s="58" t="b">
        <f>IF(COUNTIF(P7,"*⑤*"),K7)</f>
        <v>0</v>
      </c>
      <c r="Y7" s="58" t="b">
        <f>IF(COUNTIF(O7,"*土壌汚染*"),K7)</f>
        <v>0</v>
      </c>
    </row>
    <row r="8" spans="1:25" s="6" customFormat="1" ht="56.45" customHeight="1" x14ac:dyDescent="0.4">
      <c r="A8" s="74">
        <f>A7+1</f>
        <v>2</v>
      </c>
      <c r="B8" s="67"/>
      <c r="C8" s="67"/>
      <c r="D8" s="67"/>
      <c r="E8" s="67"/>
      <c r="F8" s="67"/>
      <c r="G8" s="68"/>
      <c r="H8" s="68"/>
      <c r="I8" s="67"/>
      <c r="J8" s="67"/>
      <c r="K8" s="67"/>
      <c r="L8" s="69"/>
      <c r="M8" s="67"/>
      <c r="N8" s="67"/>
      <c r="O8" s="78"/>
      <c r="P8" s="67"/>
      <c r="Q8" s="83" t="str">
        <f>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1" t="str">
        <f t="shared" ref="R8:R36" si="0">IF(AND(H8&gt;=DATEVALUE("2019/12/1"),H8&lt;=DATEVALUE("2020/11/30")),"","×")</f>
        <v>×</v>
      </c>
      <c r="S8" s="58"/>
      <c r="T8" s="58" t="b">
        <f t="shared" ref="T8:T36" si="1">IF(COUNTIF(P8,"*①*"),K8)</f>
        <v>0</v>
      </c>
      <c r="U8" s="58" t="b">
        <f t="shared" ref="U8:U36" si="2">IF(COUNTIF(P8,"*②*"),K8)</f>
        <v>0</v>
      </c>
      <c r="V8" s="58" t="b">
        <f t="shared" ref="V8:V36" si="3">IF(COUNTIF(P8,"*③*"),K8)</f>
        <v>0</v>
      </c>
      <c r="W8" s="58" t="b">
        <f t="shared" ref="W8:W36" si="4">IF(COUNTIF(P8,"*④*"),K8)</f>
        <v>0</v>
      </c>
      <c r="X8" s="58" t="b">
        <f t="shared" ref="X8:X36" si="5">IF(COUNTIF(P8,"*⑤*"),K8)</f>
        <v>0</v>
      </c>
      <c r="Y8" s="58" t="b">
        <f t="shared" ref="Y8:Y36" si="6">IF(COUNTIF(O8,"*土壌汚染*"),K8)</f>
        <v>0</v>
      </c>
    </row>
    <row r="9" spans="1:25" s="6" customFormat="1" ht="56.45" customHeight="1" x14ac:dyDescent="0.4">
      <c r="A9" s="74">
        <f>A8+1</f>
        <v>3</v>
      </c>
      <c r="B9" s="67"/>
      <c r="C9" s="67"/>
      <c r="D9" s="67"/>
      <c r="E9" s="67"/>
      <c r="F9" s="67"/>
      <c r="G9" s="68"/>
      <c r="H9" s="68"/>
      <c r="I9" s="67"/>
      <c r="J9" s="67"/>
      <c r="K9" s="67"/>
      <c r="L9" s="69"/>
      <c r="M9" s="67"/>
      <c r="N9" s="67"/>
      <c r="O9" s="77"/>
      <c r="P9" s="67"/>
      <c r="Q9" s="83" t="str">
        <f t="shared" ref="Q9:Q36" si="7">IF(COUNTIF(P9,"*④*"),"現場経験は、現場管理者や一般調査員で重み係数が異なるため、CPD区分・重み係数表を確認"," ")&amp;IF(COUNTIF(P9,"*②*"),"表彰の場合は、表彰状の添付が必須","")&amp;IF(COUNTIF(P9,"*①*"),"表彰の場合は、表彰状の添付が必須","")</f>
        <v xml:space="preserve"> </v>
      </c>
      <c r="R9" s="61" t="str">
        <f t="shared" si="0"/>
        <v>×</v>
      </c>
      <c r="S9" s="58"/>
      <c r="T9" s="58" t="b">
        <f t="shared" si="1"/>
        <v>0</v>
      </c>
      <c r="U9" s="58" t="b">
        <f t="shared" si="2"/>
        <v>0</v>
      </c>
      <c r="V9" s="58" t="b">
        <f t="shared" si="3"/>
        <v>0</v>
      </c>
      <c r="W9" s="58" t="b">
        <f t="shared" si="4"/>
        <v>0</v>
      </c>
      <c r="X9" s="58" t="b">
        <f t="shared" si="5"/>
        <v>0</v>
      </c>
      <c r="Y9" s="58" t="b">
        <f t="shared" si="6"/>
        <v>0</v>
      </c>
    </row>
    <row r="10" spans="1:25" s="6" customFormat="1" ht="56.45" customHeight="1" x14ac:dyDescent="0.4">
      <c r="A10" s="74">
        <f t="shared" ref="A10:A35" si="8">A9+1</f>
        <v>4</v>
      </c>
      <c r="B10" s="67"/>
      <c r="C10" s="67"/>
      <c r="D10" s="67"/>
      <c r="E10" s="67"/>
      <c r="F10" s="67"/>
      <c r="G10" s="68"/>
      <c r="H10" s="68"/>
      <c r="I10" s="67"/>
      <c r="J10" s="67"/>
      <c r="K10" s="67"/>
      <c r="L10" s="69"/>
      <c r="M10" s="67"/>
      <c r="N10" s="67"/>
      <c r="O10" s="77"/>
      <c r="P10" s="67"/>
      <c r="Q10" s="83" t="str">
        <f t="shared" si="7"/>
        <v xml:space="preserve"> </v>
      </c>
      <c r="R10" s="61" t="str">
        <f t="shared" si="0"/>
        <v>×</v>
      </c>
      <c r="S10" s="58"/>
      <c r="T10" s="58" t="b">
        <f t="shared" si="1"/>
        <v>0</v>
      </c>
      <c r="U10" s="58" t="b">
        <f t="shared" si="2"/>
        <v>0</v>
      </c>
      <c r="V10" s="58" t="b">
        <f t="shared" si="3"/>
        <v>0</v>
      </c>
      <c r="W10" s="58" t="b">
        <f t="shared" si="4"/>
        <v>0</v>
      </c>
      <c r="X10" s="58" t="b">
        <f t="shared" si="5"/>
        <v>0</v>
      </c>
      <c r="Y10" s="58" t="b">
        <f t="shared" si="6"/>
        <v>0</v>
      </c>
    </row>
    <row r="11" spans="1:25" s="6" customFormat="1" ht="56.45" customHeight="1" x14ac:dyDescent="0.4">
      <c r="A11" s="74">
        <f t="shared" si="8"/>
        <v>5</v>
      </c>
      <c r="B11" s="67"/>
      <c r="C11" s="67"/>
      <c r="D11" s="67"/>
      <c r="E11" s="67"/>
      <c r="F11" s="67"/>
      <c r="G11" s="68"/>
      <c r="H11" s="68"/>
      <c r="I11" s="67"/>
      <c r="J11" s="67"/>
      <c r="K11" s="67"/>
      <c r="L11" s="69"/>
      <c r="M11" s="67"/>
      <c r="N11" s="67"/>
      <c r="O11" s="77"/>
      <c r="P11" s="67"/>
      <c r="Q11" s="83" t="str">
        <f t="shared" si="7"/>
        <v xml:space="preserve"> </v>
      </c>
      <c r="R11" s="61" t="str">
        <f t="shared" si="0"/>
        <v>×</v>
      </c>
      <c r="S11" s="58"/>
      <c r="T11" s="58" t="b">
        <f t="shared" si="1"/>
        <v>0</v>
      </c>
      <c r="U11" s="58" t="b">
        <f t="shared" si="2"/>
        <v>0</v>
      </c>
      <c r="V11" s="58" t="b">
        <f t="shared" si="3"/>
        <v>0</v>
      </c>
      <c r="W11" s="58" t="b">
        <f t="shared" si="4"/>
        <v>0</v>
      </c>
      <c r="X11" s="58" t="b">
        <f t="shared" si="5"/>
        <v>0</v>
      </c>
      <c r="Y11" s="58" t="b">
        <f t="shared" si="6"/>
        <v>0</v>
      </c>
    </row>
    <row r="12" spans="1:25" s="6" customFormat="1" ht="56.45" customHeight="1" x14ac:dyDescent="0.4">
      <c r="A12" s="74">
        <f t="shared" si="8"/>
        <v>6</v>
      </c>
      <c r="B12" s="67"/>
      <c r="C12" s="67"/>
      <c r="D12" s="67"/>
      <c r="E12" s="67"/>
      <c r="F12" s="67"/>
      <c r="G12" s="68"/>
      <c r="H12" s="68"/>
      <c r="I12" s="67"/>
      <c r="J12" s="67"/>
      <c r="K12" s="67"/>
      <c r="L12" s="69"/>
      <c r="M12" s="67"/>
      <c r="N12" s="67"/>
      <c r="O12" s="77"/>
      <c r="P12" s="67"/>
      <c r="Q12" s="83" t="str">
        <f t="shared" si="7"/>
        <v xml:space="preserve"> </v>
      </c>
      <c r="R12" s="61" t="str">
        <f t="shared" si="0"/>
        <v>×</v>
      </c>
      <c r="S12" s="58"/>
      <c r="T12" s="58" t="b">
        <f t="shared" si="1"/>
        <v>0</v>
      </c>
      <c r="U12" s="58" t="b">
        <f t="shared" si="2"/>
        <v>0</v>
      </c>
      <c r="V12" s="58" t="b">
        <f t="shared" si="3"/>
        <v>0</v>
      </c>
      <c r="W12" s="58" t="b">
        <f t="shared" si="4"/>
        <v>0</v>
      </c>
      <c r="X12" s="58" t="b">
        <f t="shared" si="5"/>
        <v>0</v>
      </c>
      <c r="Y12" s="58" t="b">
        <f t="shared" si="6"/>
        <v>0</v>
      </c>
    </row>
    <row r="13" spans="1:25" s="6" customFormat="1" ht="56.45" customHeight="1" x14ac:dyDescent="0.4">
      <c r="A13" s="74">
        <f t="shared" si="8"/>
        <v>7</v>
      </c>
      <c r="B13" s="67"/>
      <c r="C13" s="67"/>
      <c r="D13" s="67"/>
      <c r="E13" s="67"/>
      <c r="F13" s="67"/>
      <c r="G13" s="68"/>
      <c r="H13" s="68"/>
      <c r="I13" s="67"/>
      <c r="J13" s="67"/>
      <c r="K13" s="67"/>
      <c r="L13" s="69"/>
      <c r="M13" s="67"/>
      <c r="N13" s="67"/>
      <c r="O13" s="77"/>
      <c r="P13" s="67"/>
      <c r="Q13" s="83" t="str">
        <f t="shared" si="7"/>
        <v xml:space="preserve"> </v>
      </c>
      <c r="R13" s="61" t="str">
        <f t="shared" si="0"/>
        <v>×</v>
      </c>
      <c r="S13" s="58"/>
      <c r="T13" s="58" t="b">
        <f t="shared" si="1"/>
        <v>0</v>
      </c>
      <c r="U13" s="58" t="b">
        <f t="shared" si="2"/>
        <v>0</v>
      </c>
      <c r="V13" s="58" t="b">
        <f t="shared" si="3"/>
        <v>0</v>
      </c>
      <c r="W13" s="58" t="b">
        <f t="shared" si="4"/>
        <v>0</v>
      </c>
      <c r="X13" s="58" t="b">
        <f t="shared" si="5"/>
        <v>0</v>
      </c>
      <c r="Y13" s="58" t="b">
        <f t="shared" si="6"/>
        <v>0</v>
      </c>
    </row>
    <row r="14" spans="1:25" s="6" customFormat="1" ht="56.45" customHeight="1" x14ac:dyDescent="0.4">
      <c r="A14" s="74">
        <f t="shared" si="8"/>
        <v>8</v>
      </c>
      <c r="B14" s="67"/>
      <c r="C14" s="67"/>
      <c r="D14" s="67"/>
      <c r="E14" s="67"/>
      <c r="F14" s="67"/>
      <c r="G14" s="68"/>
      <c r="H14" s="68"/>
      <c r="I14" s="67"/>
      <c r="J14" s="67"/>
      <c r="K14" s="67"/>
      <c r="L14" s="69"/>
      <c r="M14" s="67"/>
      <c r="N14" s="67"/>
      <c r="O14" s="77"/>
      <c r="P14" s="67"/>
      <c r="Q14" s="83" t="str">
        <f t="shared" si="7"/>
        <v xml:space="preserve"> </v>
      </c>
      <c r="R14" s="61" t="str">
        <f t="shared" si="0"/>
        <v>×</v>
      </c>
      <c r="S14" s="58"/>
      <c r="T14" s="58" t="b">
        <f t="shared" si="1"/>
        <v>0</v>
      </c>
      <c r="U14" s="58" t="b">
        <f t="shared" si="2"/>
        <v>0</v>
      </c>
      <c r="V14" s="58" t="b">
        <f t="shared" si="3"/>
        <v>0</v>
      </c>
      <c r="W14" s="58" t="b">
        <f t="shared" si="4"/>
        <v>0</v>
      </c>
      <c r="X14" s="58" t="b">
        <f t="shared" si="5"/>
        <v>0</v>
      </c>
      <c r="Y14" s="58" t="b">
        <f t="shared" si="6"/>
        <v>0</v>
      </c>
    </row>
    <row r="15" spans="1:25" s="6" customFormat="1" ht="56.45" customHeight="1" x14ac:dyDescent="0.4">
      <c r="A15" s="74">
        <f t="shared" si="8"/>
        <v>9</v>
      </c>
      <c r="B15" s="70"/>
      <c r="C15" s="70"/>
      <c r="D15" s="70"/>
      <c r="E15" s="70"/>
      <c r="F15" s="70"/>
      <c r="G15" s="71"/>
      <c r="H15" s="71"/>
      <c r="I15" s="70"/>
      <c r="J15" s="70"/>
      <c r="K15" s="67"/>
      <c r="L15" s="72"/>
      <c r="M15" s="70"/>
      <c r="N15" s="70"/>
      <c r="O15" s="78"/>
      <c r="P15" s="67"/>
      <c r="Q15" s="83" t="str">
        <f t="shared" si="7"/>
        <v xml:space="preserve"> </v>
      </c>
      <c r="R15" s="61" t="str">
        <f t="shared" si="0"/>
        <v>×</v>
      </c>
      <c r="S15" s="58"/>
      <c r="T15" s="58" t="b">
        <f t="shared" si="1"/>
        <v>0</v>
      </c>
      <c r="U15" s="58" t="b">
        <f t="shared" si="2"/>
        <v>0</v>
      </c>
      <c r="V15" s="58" t="b">
        <f t="shared" si="3"/>
        <v>0</v>
      </c>
      <c r="W15" s="58" t="b">
        <f t="shared" si="4"/>
        <v>0</v>
      </c>
      <c r="X15" s="58" t="b">
        <f t="shared" si="5"/>
        <v>0</v>
      </c>
      <c r="Y15" s="58" t="b">
        <f t="shared" si="6"/>
        <v>0</v>
      </c>
    </row>
    <row r="16" spans="1:25" s="6" customFormat="1" ht="56.45" customHeight="1" x14ac:dyDescent="0.4">
      <c r="A16" s="74">
        <f t="shared" si="8"/>
        <v>10</v>
      </c>
      <c r="B16" s="67"/>
      <c r="C16" s="67"/>
      <c r="D16" s="67"/>
      <c r="E16" s="67"/>
      <c r="F16" s="67"/>
      <c r="G16" s="68"/>
      <c r="H16" s="68"/>
      <c r="I16" s="67"/>
      <c r="J16" s="67"/>
      <c r="K16" s="67"/>
      <c r="L16" s="69"/>
      <c r="M16" s="67"/>
      <c r="N16" s="67"/>
      <c r="O16" s="77"/>
      <c r="P16" s="67"/>
      <c r="Q16" s="83" t="str">
        <f t="shared" si="7"/>
        <v xml:space="preserve"> </v>
      </c>
      <c r="R16" s="61" t="str">
        <f t="shared" si="0"/>
        <v>×</v>
      </c>
      <c r="S16" s="58"/>
      <c r="T16" s="58" t="b">
        <f t="shared" si="1"/>
        <v>0</v>
      </c>
      <c r="U16" s="58" t="b">
        <f t="shared" si="2"/>
        <v>0</v>
      </c>
      <c r="V16" s="58" t="b">
        <f t="shared" si="3"/>
        <v>0</v>
      </c>
      <c r="W16" s="58" t="b">
        <f t="shared" si="4"/>
        <v>0</v>
      </c>
      <c r="X16" s="58" t="b">
        <f t="shared" si="5"/>
        <v>0</v>
      </c>
      <c r="Y16" s="58" t="b">
        <f t="shared" si="6"/>
        <v>0</v>
      </c>
    </row>
    <row r="17" spans="1:25" s="6" customFormat="1" ht="56.45" customHeight="1" x14ac:dyDescent="0.4">
      <c r="A17" s="74">
        <f t="shared" si="8"/>
        <v>11</v>
      </c>
      <c r="B17" s="67"/>
      <c r="C17" s="67"/>
      <c r="D17" s="67"/>
      <c r="E17" s="67"/>
      <c r="F17" s="67"/>
      <c r="G17" s="68"/>
      <c r="H17" s="68"/>
      <c r="I17" s="67"/>
      <c r="J17" s="67"/>
      <c r="K17" s="67"/>
      <c r="L17" s="69"/>
      <c r="M17" s="67"/>
      <c r="N17" s="67"/>
      <c r="O17" s="77"/>
      <c r="P17" s="67"/>
      <c r="Q17" s="83" t="str">
        <f t="shared" si="7"/>
        <v xml:space="preserve"> </v>
      </c>
      <c r="R17" s="61" t="str">
        <f t="shared" si="0"/>
        <v>×</v>
      </c>
      <c r="S17" s="58"/>
      <c r="T17" s="58" t="b">
        <f t="shared" si="1"/>
        <v>0</v>
      </c>
      <c r="U17" s="58" t="b">
        <f t="shared" si="2"/>
        <v>0</v>
      </c>
      <c r="V17" s="58" t="b">
        <f t="shared" si="3"/>
        <v>0</v>
      </c>
      <c r="W17" s="58" t="b">
        <f t="shared" si="4"/>
        <v>0</v>
      </c>
      <c r="X17" s="58" t="b">
        <f t="shared" si="5"/>
        <v>0</v>
      </c>
      <c r="Y17" s="58" t="b">
        <f t="shared" si="6"/>
        <v>0</v>
      </c>
    </row>
    <row r="18" spans="1:25" s="6" customFormat="1" ht="56.45" customHeight="1" x14ac:dyDescent="0.4">
      <c r="A18" s="74">
        <f t="shared" si="8"/>
        <v>12</v>
      </c>
      <c r="B18" s="67"/>
      <c r="C18" s="67"/>
      <c r="D18" s="67"/>
      <c r="E18" s="67"/>
      <c r="F18" s="67"/>
      <c r="G18" s="68"/>
      <c r="H18" s="68"/>
      <c r="I18" s="67"/>
      <c r="J18" s="67"/>
      <c r="K18" s="67"/>
      <c r="L18" s="69"/>
      <c r="M18" s="67"/>
      <c r="N18" s="67"/>
      <c r="O18" s="77"/>
      <c r="P18" s="67"/>
      <c r="Q18" s="83" t="str">
        <f t="shared" si="7"/>
        <v xml:space="preserve"> </v>
      </c>
      <c r="R18" s="61" t="str">
        <f t="shared" si="0"/>
        <v>×</v>
      </c>
      <c r="S18" s="58"/>
      <c r="T18" s="58" t="b">
        <f t="shared" si="1"/>
        <v>0</v>
      </c>
      <c r="U18" s="58" t="b">
        <f t="shared" si="2"/>
        <v>0</v>
      </c>
      <c r="V18" s="58" t="b">
        <f t="shared" si="3"/>
        <v>0</v>
      </c>
      <c r="W18" s="58" t="b">
        <f t="shared" si="4"/>
        <v>0</v>
      </c>
      <c r="X18" s="58" t="b">
        <f t="shared" si="5"/>
        <v>0</v>
      </c>
      <c r="Y18" s="58" t="b">
        <f t="shared" si="6"/>
        <v>0</v>
      </c>
    </row>
    <row r="19" spans="1:25" s="6" customFormat="1" ht="56.45" customHeight="1" x14ac:dyDescent="0.4">
      <c r="A19" s="74">
        <f t="shared" si="8"/>
        <v>13</v>
      </c>
      <c r="B19" s="67"/>
      <c r="C19" s="67"/>
      <c r="D19" s="67"/>
      <c r="E19" s="67"/>
      <c r="F19" s="67"/>
      <c r="G19" s="68"/>
      <c r="H19" s="68"/>
      <c r="I19" s="67"/>
      <c r="J19" s="67"/>
      <c r="K19" s="67"/>
      <c r="L19" s="69"/>
      <c r="M19" s="67"/>
      <c r="N19" s="67"/>
      <c r="O19" s="77"/>
      <c r="P19" s="67"/>
      <c r="Q19" s="83" t="str">
        <f t="shared" si="7"/>
        <v xml:space="preserve"> </v>
      </c>
      <c r="R19" s="61" t="str">
        <f t="shared" si="0"/>
        <v>×</v>
      </c>
      <c r="S19" s="58"/>
      <c r="T19" s="58" t="b">
        <f t="shared" si="1"/>
        <v>0</v>
      </c>
      <c r="U19" s="58" t="b">
        <f t="shared" si="2"/>
        <v>0</v>
      </c>
      <c r="V19" s="58" t="b">
        <f t="shared" si="3"/>
        <v>0</v>
      </c>
      <c r="W19" s="58" t="b">
        <f t="shared" si="4"/>
        <v>0</v>
      </c>
      <c r="X19" s="58" t="b">
        <f t="shared" si="5"/>
        <v>0</v>
      </c>
      <c r="Y19" s="58" t="b">
        <f t="shared" si="6"/>
        <v>0</v>
      </c>
    </row>
    <row r="20" spans="1:25" s="6" customFormat="1" ht="56.45" customHeight="1" x14ac:dyDescent="0.4">
      <c r="A20" s="74">
        <f t="shared" si="8"/>
        <v>14</v>
      </c>
      <c r="B20" s="70"/>
      <c r="C20" s="70"/>
      <c r="D20" s="70"/>
      <c r="E20" s="70"/>
      <c r="F20" s="70"/>
      <c r="G20" s="71"/>
      <c r="H20" s="71"/>
      <c r="I20" s="70"/>
      <c r="J20" s="70"/>
      <c r="K20" s="67"/>
      <c r="L20" s="72"/>
      <c r="M20" s="70"/>
      <c r="N20" s="70"/>
      <c r="O20" s="78"/>
      <c r="P20" s="67"/>
      <c r="Q20" s="83" t="str">
        <f t="shared" si="7"/>
        <v xml:space="preserve"> </v>
      </c>
      <c r="R20" s="61" t="str">
        <f t="shared" si="0"/>
        <v>×</v>
      </c>
      <c r="S20" s="58"/>
      <c r="T20" s="58" t="b">
        <f t="shared" si="1"/>
        <v>0</v>
      </c>
      <c r="U20" s="58" t="b">
        <f t="shared" si="2"/>
        <v>0</v>
      </c>
      <c r="V20" s="58" t="b">
        <f t="shared" si="3"/>
        <v>0</v>
      </c>
      <c r="W20" s="58" t="b">
        <f t="shared" si="4"/>
        <v>0</v>
      </c>
      <c r="X20" s="58" t="b">
        <f t="shared" si="5"/>
        <v>0</v>
      </c>
      <c r="Y20" s="58" t="b">
        <f t="shared" si="6"/>
        <v>0</v>
      </c>
    </row>
    <row r="21" spans="1:25" s="6" customFormat="1" ht="56.45" customHeight="1" x14ac:dyDescent="0.4">
      <c r="A21" s="74">
        <f t="shared" si="8"/>
        <v>15</v>
      </c>
      <c r="B21" s="67"/>
      <c r="C21" s="67"/>
      <c r="D21" s="67"/>
      <c r="E21" s="67"/>
      <c r="F21" s="67"/>
      <c r="G21" s="68"/>
      <c r="H21" s="68"/>
      <c r="I21" s="67"/>
      <c r="J21" s="67"/>
      <c r="K21" s="67"/>
      <c r="L21" s="69"/>
      <c r="M21" s="67"/>
      <c r="N21" s="67"/>
      <c r="O21" s="77"/>
      <c r="P21" s="67"/>
      <c r="Q21" s="83" t="str">
        <f t="shared" si="7"/>
        <v xml:space="preserve"> </v>
      </c>
      <c r="R21" s="61" t="str">
        <f t="shared" si="0"/>
        <v>×</v>
      </c>
      <c r="S21" s="58"/>
      <c r="T21" s="58" t="b">
        <f t="shared" si="1"/>
        <v>0</v>
      </c>
      <c r="U21" s="58" t="b">
        <f t="shared" si="2"/>
        <v>0</v>
      </c>
      <c r="V21" s="58" t="b">
        <f t="shared" si="3"/>
        <v>0</v>
      </c>
      <c r="W21" s="58" t="b">
        <f t="shared" si="4"/>
        <v>0</v>
      </c>
      <c r="X21" s="58" t="b">
        <f t="shared" si="5"/>
        <v>0</v>
      </c>
      <c r="Y21" s="58" t="b">
        <f t="shared" si="6"/>
        <v>0</v>
      </c>
    </row>
    <row r="22" spans="1:25" s="6" customFormat="1" ht="56.45" customHeight="1" x14ac:dyDescent="0.4">
      <c r="A22" s="74">
        <f t="shared" si="8"/>
        <v>16</v>
      </c>
      <c r="B22" s="67"/>
      <c r="C22" s="67"/>
      <c r="D22" s="67"/>
      <c r="E22" s="67"/>
      <c r="F22" s="67"/>
      <c r="G22" s="68"/>
      <c r="H22" s="68"/>
      <c r="I22" s="67"/>
      <c r="J22" s="67"/>
      <c r="K22" s="67"/>
      <c r="L22" s="69"/>
      <c r="M22" s="67"/>
      <c r="N22" s="67"/>
      <c r="O22" s="77"/>
      <c r="P22" s="67"/>
      <c r="Q22" s="83" t="str">
        <f t="shared" si="7"/>
        <v xml:space="preserve"> </v>
      </c>
      <c r="R22" s="61" t="str">
        <f t="shared" si="0"/>
        <v>×</v>
      </c>
      <c r="S22" s="58"/>
      <c r="T22" s="58" t="b">
        <f t="shared" si="1"/>
        <v>0</v>
      </c>
      <c r="U22" s="58" t="b">
        <f t="shared" si="2"/>
        <v>0</v>
      </c>
      <c r="V22" s="58" t="b">
        <f t="shared" si="3"/>
        <v>0</v>
      </c>
      <c r="W22" s="58" t="b">
        <f t="shared" si="4"/>
        <v>0</v>
      </c>
      <c r="X22" s="58" t="b">
        <f t="shared" si="5"/>
        <v>0</v>
      </c>
      <c r="Y22" s="58" t="b">
        <f t="shared" si="6"/>
        <v>0</v>
      </c>
    </row>
    <row r="23" spans="1:25" s="6" customFormat="1" ht="56.45" customHeight="1" x14ac:dyDescent="0.4">
      <c r="A23" s="74">
        <f t="shared" si="8"/>
        <v>17</v>
      </c>
      <c r="B23" s="67"/>
      <c r="C23" s="67"/>
      <c r="D23" s="67"/>
      <c r="E23" s="67"/>
      <c r="F23" s="67"/>
      <c r="G23" s="68"/>
      <c r="H23" s="68"/>
      <c r="I23" s="67"/>
      <c r="J23" s="67"/>
      <c r="K23" s="67"/>
      <c r="L23" s="69"/>
      <c r="M23" s="67"/>
      <c r="N23" s="67"/>
      <c r="O23" s="77"/>
      <c r="P23" s="67"/>
      <c r="Q23" s="83" t="str">
        <f t="shared" si="7"/>
        <v xml:space="preserve"> </v>
      </c>
      <c r="R23" s="61" t="str">
        <f t="shared" si="0"/>
        <v>×</v>
      </c>
      <c r="S23" s="58"/>
      <c r="T23" s="58" t="b">
        <f t="shared" si="1"/>
        <v>0</v>
      </c>
      <c r="U23" s="58" t="b">
        <f t="shared" si="2"/>
        <v>0</v>
      </c>
      <c r="V23" s="58" t="b">
        <f t="shared" si="3"/>
        <v>0</v>
      </c>
      <c r="W23" s="58" t="b">
        <f t="shared" si="4"/>
        <v>0</v>
      </c>
      <c r="X23" s="58" t="b">
        <f t="shared" si="5"/>
        <v>0</v>
      </c>
      <c r="Y23" s="58" t="b">
        <f t="shared" si="6"/>
        <v>0</v>
      </c>
    </row>
    <row r="24" spans="1:25" s="6" customFormat="1" ht="56.45" customHeight="1" x14ac:dyDescent="0.4">
      <c r="A24" s="74">
        <f t="shared" si="8"/>
        <v>18</v>
      </c>
      <c r="B24" s="67"/>
      <c r="C24" s="67"/>
      <c r="D24" s="67"/>
      <c r="E24" s="67"/>
      <c r="F24" s="67"/>
      <c r="G24" s="68"/>
      <c r="H24" s="68"/>
      <c r="I24" s="67"/>
      <c r="J24" s="67"/>
      <c r="K24" s="67"/>
      <c r="L24" s="69"/>
      <c r="M24" s="67"/>
      <c r="N24" s="67"/>
      <c r="O24" s="77"/>
      <c r="P24" s="67"/>
      <c r="Q24" s="83" t="str">
        <f t="shared" si="7"/>
        <v xml:space="preserve"> </v>
      </c>
      <c r="R24" s="61" t="str">
        <f t="shared" si="0"/>
        <v>×</v>
      </c>
      <c r="S24" s="58"/>
      <c r="T24" s="58" t="b">
        <f t="shared" si="1"/>
        <v>0</v>
      </c>
      <c r="U24" s="58" t="b">
        <f t="shared" si="2"/>
        <v>0</v>
      </c>
      <c r="V24" s="58" t="b">
        <f t="shared" si="3"/>
        <v>0</v>
      </c>
      <c r="W24" s="58" t="b">
        <f t="shared" si="4"/>
        <v>0</v>
      </c>
      <c r="X24" s="58" t="b">
        <f t="shared" si="5"/>
        <v>0</v>
      </c>
      <c r="Y24" s="58" t="b">
        <f t="shared" si="6"/>
        <v>0</v>
      </c>
    </row>
    <row r="25" spans="1:25" s="6" customFormat="1" ht="56.45" customHeight="1" x14ac:dyDescent="0.4">
      <c r="A25" s="74">
        <f t="shared" si="8"/>
        <v>19</v>
      </c>
      <c r="B25" s="67"/>
      <c r="C25" s="67"/>
      <c r="D25" s="67"/>
      <c r="E25" s="67"/>
      <c r="F25" s="67"/>
      <c r="G25" s="68"/>
      <c r="H25" s="68"/>
      <c r="I25" s="67"/>
      <c r="J25" s="67"/>
      <c r="K25" s="67"/>
      <c r="L25" s="69"/>
      <c r="M25" s="67"/>
      <c r="N25" s="67"/>
      <c r="O25" s="77"/>
      <c r="P25" s="67"/>
      <c r="Q25" s="83" t="str">
        <f t="shared" si="7"/>
        <v xml:space="preserve"> </v>
      </c>
      <c r="R25" s="61" t="str">
        <f t="shared" si="0"/>
        <v>×</v>
      </c>
      <c r="S25" s="58"/>
      <c r="T25" s="58" t="b">
        <f t="shared" si="1"/>
        <v>0</v>
      </c>
      <c r="U25" s="58" t="b">
        <f t="shared" si="2"/>
        <v>0</v>
      </c>
      <c r="V25" s="58" t="b">
        <f t="shared" si="3"/>
        <v>0</v>
      </c>
      <c r="W25" s="58" t="b">
        <f t="shared" si="4"/>
        <v>0</v>
      </c>
      <c r="X25" s="58" t="b">
        <f t="shared" si="5"/>
        <v>0</v>
      </c>
      <c r="Y25" s="58" t="b">
        <f t="shared" si="6"/>
        <v>0</v>
      </c>
    </row>
    <row r="26" spans="1:25" s="6" customFormat="1" ht="56.45" customHeight="1" x14ac:dyDescent="0.4">
      <c r="A26" s="74">
        <f t="shared" si="8"/>
        <v>20</v>
      </c>
      <c r="B26" s="67"/>
      <c r="C26" s="67"/>
      <c r="D26" s="67"/>
      <c r="E26" s="67"/>
      <c r="F26" s="67"/>
      <c r="G26" s="68"/>
      <c r="H26" s="68"/>
      <c r="I26" s="67"/>
      <c r="J26" s="67"/>
      <c r="K26" s="67"/>
      <c r="L26" s="69"/>
      <c r="M26" s="67"/>
      <c r="N26" s="67"/>
      <c r="O26" s="77"/>
      <c r="P26" s="67"/>
      <c r="Q26" s="83" t="str">
        <f t="shared" si="7"/>
        <v xml:space="preserve"> </v>
      </c>
      <c r="R26" s="61" t="str">
        <f t="shared" si="0"/>
        <v>×</v>
      </c>
      <c r="S26" s="58"/>
      <c r="T26" s="58" t="b">
        <f t="shared" si="1"/>
        <v>0</v>
      </c>
      <c r="U26" s="58" t="b">
        <f t="shared" si="2"/>
        <v>0</v>
      </c>
      <c r="V26" s="58" t="b">
        <f t="shared" si="3"/>
        <v>0</v>
      </c>
      <c r="W26" s="58" t="b">
        <f t="shared" si="4"/>
        <v>0</v>
      </c>
      <c r="X26" s="58" t="b">
        <f t="shared" si="5"/>
        <v>0</v>
      </c>
      <c r="Y26" s="58" t="b">
        <f t="shared" si="6"/>
        <v>0</v>
      </c>
    </row>
    <row r="27" spans="1:25" s="6" customFormat="1" ht="56.45" customHeight="1" x14ac:dyDescent="0.4">
      <c r="A27" s="74">
        <f t="shared" si="8"/>
        <v>21</v>
      </c>
      <c r="B27" s="67"/>
      <c r="C27" s="67"/>
      <c r="D27" s="67"/>
      <c r="E27" s="67"/>
      <c r="F27" s="67"/>
      <c r="G27" s="68"/>
      <c r="H27" s="68"/>
      <c r="I27" s="67"/>
      <c r="J27" s="67"/>
      <c r="K27" s="67"/>
      <c r="L27" s="69"/>
      <c r="M27" s="67"/>
      <c r="N27" s="67"/>
      <c r="O27" s="77"/>
      <c r="P27" s="67"/>
      <c r="Q27" s="83" t="str">
        <f t="shared" si="7"/>
        <v xml:space="preserve"> </v>
      </c>
      <c r="R27" s="61" t="str">
        <f t="shared" si="0"/>
        <v>×</v>
      </c>
      <c r="S27" s="58"/>
      <c r="T27" s="58" t="b">
        <f t="shared" si="1"/>
        <v>0</v>
      </c>
      <c r="U27" s="58" t="b">
        <f t="shared" si="2"/>
        <v>0</v>
      </c>
      <c r="V27" s="58" t="b">
        <f t="shared" si="3"/>
        <v>0</v>
      </c>
      <c r="W27" s="58" t="b">
        <f t="shared" si="4"/>
        <v>0</v>
      </c>
      <c r="X27" s="58" t="b">
        <f t="shared" si="5"/>
        <v>0</v>
      </c>
      <c r="Y27" s="58" t="b">
        <f t="shared" si="6"/>
        <v>0</v>
      </c>
    </row>
    <row r="28" spans="1:25" s="6" customFormat="1" ht="56.45" customHeight="1" x14ac:dyDescent="0.4">
      <c r="A28" s="74">
        <f t="shared" si="8"/>
        <v>22</v>
      </c>
      <c r="B28" s="67"/>
      <c r="C28" s="67"/>
      <c r="D28" s="67"/>
      <c r="E28" s="67"/>
      <c r="F28" s="67"/>
      <c r="G28" s="68"/>
      <c r="H28" s="68"/>
      <c r="I28" s="67"/>
      <c r="J28" s="67"/>
      <c r="K28" s="67"/>
      <c r="L28" s="69"/>
      <c r="M28" s="67"/>
      <c r="N28" s="67"/>
      <c r="O28" s="77"/>
      <c r="P28" s="67"/>
      <c r="Q28" s="83" t="str">
        <f t="shared" si="7"/>
        <v xml:space="preserve"> </v>
      </c>
      <c r="R28" s="61" t="str">
        <f t="shared" si="0"/>
        <v>×</v>
      </c>
      <c r="S28" s="58"/>
      <c r="T28" s="58" t="b">
        <f t="shared" si="1"/>
        <v>0</v>
      </c>
      <c r="U28" s="58" t="b">
        <f t="shared" si="2"/>
        <v>0</v>
      </c>
      <c r="V28" s="58" t="b">
        <f t="shared" si="3"/>
        <v>0</v>
      </c>
      <c r="W28" s="58" t="b">
        <f t="shared" si="4"/>
        <v>0</v>
      </c>
      <c r="X28" s="58" t="b">
        <f t="shared" si="5"/>
        <v>0</v>
      </c>
      <c r="Y28" s="58" t="b">
        <f t="shared" si="6"/>
        <v>0</v>
      </c>
    </row>
    <row r="29" spans="1:25" s="6" customFormat="1" ht="56.45" customHeight="1" x14ac:dyDescent="0.4">
      <c r="A29" s="74">
        <f t="shared" si="8"/>
        <v>23</v>
      </c>
      <c r="B29" s="67"/>
      <c r="C29" s="67"/>
      <c r="D29" s="67"/>
      <c r="E29" s="67"/>
      <c r="F29" s="67"/>
      <c r="G29" s="68"/>
      <c r="H29" s="68"/>
      <c r="I29" s="67"/>
      <c r="J29" s="67"/>
      <c r="K29" s="67"/>
      <c r="L29" s="69"/>
      <c r="M29" s="67"/>
      <c r="N29" s="67"/>
      <c r="O29" s="77"/>
      <c r="P29" s="67"/>
      <c r="Q29" s="83" t="str">
        <f t="shared" si="7"/>
        <v xml:space="preserve"> </v>
      </c>
      <c r="R29" s="61" t="str">
        <f t="shared" si="0"/>
        <v>×</v>
      </c>
      <c r="S29" s="58"/>
      <c r="T29" s="58" t="b">
        <f t="shared" si="1"/>
        <v>0</v>
      </c>
      <c r="U29" s="58" t="b">
        <f t="shared" si="2"/>
        <v>0</v>
      </c>
      <c r="V29" s="58" t="b">
        <f t="shared" si="3"/>
        <v>0</v>
      </c>
      <c r="W29" s="58" t="b">
        <f t="shared" si="4"/>
        <v>0</v>
      </c>
      <c r="X29" s="58" t="b">
        <f t="shared" si="5"/>
        <v>0</v>
      </c>
      <c r="Y29" s="58" t="b">
        <f t="shared" si="6"/>
        <v>0</v>
      </c>
    </row>
    <row r="30" spans="1:25" s="6" customFormat="1" ht="56.45" customHeight="1" x14ac:dyDescent="0.4">
      <c r="A30" s="74">
        <f t="shared" si="8"/>
        <v>24</v>
      </c>
      <c r="B30" s="67"/>
      <c r="C30" s="67"/>
      <c r="D30" s="67"/>
      <c r="E30" s="67"/>
      <c r="F30" s="67"/>
      <c r="G30" s="68"/>
      <c r="H30" s="68"/>
      <c r="I30" s="67"/>
      <c r="J30" s="67"/>
      <c r="K30" s="67"/>
      <c r="L30" s="69"/>
      <c r="M30" s="67"/>
      <c r="N30" s="67"/>
      <c r="O30" s="77"/>
      <c r="P30" s="67"/>
      <c r="Q30" s="83" t="str">
        <f t="shared" si="7"/>
        <v xml:space="preserve"> </v>
      </c>
      <c r="R30" s="61" t="str">
        <f t="shared" si="0"/>
        <v>×</v>
      </c>
      <c r="S30" s="58"/>
      <c r="T30" s="58" t="b">
        <f t="shared" si="1"/>
        <v>0</v>
      </c>
      <c r="U30" s="58" t="b">
        <f t="shared" si="2"/>
        <v>0</v>
      </c>
      <c r="V30" s="58" t="b">
        <f t="shared" si="3"/>
        <v>0</v>
      </c>
      <c r="W30" s="58" t="b">
        <f t="shared" si="4"/>
        <v>0</v>
      </c>
      <c r="X30" s="58" t="b">
        <f t="shared" si="5"/>
        <v>0</v>
      </c>
      <c r="Y30" s="58" t="b">
        <f t="shared" si="6"/>
        <v>0</v>
      </c>
    </row>
    <row r="31" spans="1:25" s="6" customFormat="1" ht="56.45" customHeight="1" x14ac:dyDescent="0.4">
      <c r="A31" s="74">
        <f t="shared" si="8"/>
        <v>25</v>
      </c>
      <c r="B31" s="67"/>
      <c r="C31" s="67"/>
      <c r="D31" s="67"/>
      <c r="E31" s="67"/>
      <c r="F31" s="67"/>
      <c r="G31" s="68"/>
      <c r="H31" s="68"/>
      <c r="I31" s="67"/>
      <c r="J31" s="67"/>
      <c r="K31" s="67"/>
      <c r="L31" s="69"/>
      <c r="M31" s="67"/>
      <c r="N31" s="67"/>
      <c r="O31" s="77"/>
      <c r="P31" s="67"/>
      <c r="Q31" s="83" t="str">
        <f t="shared" si="7"/>
        <v xml:space="preserve"> </v>
      </c>
      <c r="R31" s="61" t="str">
        <f t="shared" si="0"/>
        <v>×</v>
      </c>
      <c r="S31" s="58"/>
      <c r="T31" s="58" t="b">
        <f t="shared" si="1"/>
        <v>0</v>
      </c>
      <c r="U31" s="58" t="b">
        <f t="shared" si="2"/>
        <v>0</v>
      </c>
      <c r="V31" s="58" t="b">
        <f t="shared" si="3"/>
        <v>0</v>
      </c>
      <c r="W31" s="58" t="b">
        <f t="shared" si="4"/>
        <v>0</v>
      </c>
      <c r="X31" s="58" t="b">
        <f t="shared" si="5"/>
        <v>0</v>
      </c>
      <c r="Y31" s="58" t="b">
        <f t="shared" si="6"/>
        <v>0</v>
      </c>
    </row>
    <row r="32" spans="1:25" s="6" customFormat="1" ht="56.45" customHeight="1" x14ac:dyDescent="0.4">
      <c r="A32" s="74">
        <f t="shared" si="8"/>
        <v>26</v>
      </c>
      <c r="B32" s="70"/>
      <c r="C32" s="70"/>
      <c r="D32" s="70"/>
      <c r="E32" s="70"/>
      <c r="F32" s="70"/>
      <c r="G32" s="71"/>
      <c r="H32" s="71"/>
      <c r="I32" s="70"/>
      <c r="J32" s="70"/>
      <c r="K32" s="67"/>
      <c r="L32" s="72"/>
      <c r="M32" s="70"/>
      <c r="N32" s="70"/>
      <c r="O32" s="78"/>
      <c r="P32" s="67"/>
      <c r="Q32" s="83" t="str">
        <f t="shared" si="7"/>
        <v xml:space="preserve"> </v>
      </c>
      <c r="R32" s="61" t="str">
        <f t="shared" si="0"/>
        <v>×</v>
      </c>
      <c r="S32" s="58"/>
      <c r="T32" s="58" t="b">
        <f t="shared" si="1"/>
        <v>0</v>
      </c>
      <c r="U32" s="58" t="b">
        <f t="shared" si="2"/>
        <v>0</v>
      </c>
      <c r="V32" s="58" t="b">
        <f t="shared" si="3"/>
        <v>0</v>
      </c>
      <c r="W32" s="58" t="b">
        <f t="shared" si="4"/>
        <v>0</v>
      </c>
      <c r="X32" s="58" t="b">
        <f t="shared" si="5"/>
        <v>0</v>
      </c>
      <c r="Y32" s="58" t="b">
        <f t="shared" si="6"/>
        <v>0</v>
      </c>
    </row>
    <row r="33" spans="1:25" s="6" customFormat="1" ht="56.45" customHeight="1" x14ac:dyDescent="0.4">
      <c r="A33" s="74">
        <f t="shared" si="8"/>
        <v>27</v>
      </c>
      <c r="B33" s="67"/>
      <c r="C33" s="67"/>
      <c r="D33" s="67"/>
      <c r="E33" s="67"/>
      <c r="F33" s="67"/>
      <c r="G33" s="68"/>
      <c r="H33" s="68"/>
      <c r="I33" s="67"/>
      <c r="J33" s="67"/>
      <c r="K33" s="67"/>
      <c r="L33" s="69"/>
      <c r="M33" s="67"/>
      <c r="N33" s="67"/>
      <c r="O33" s="77"/>
      <c r="P33" s="67"/>
      <c r="Q33" s="83" t="str">
        <f t="shared" si="7"/>
        <v xml:space="preserve"> </v>
      </c>
      <c r="R33" s="61" t="str">
        <f t="shared" si="0"/>
        <v>×</v>
      </c>
      <c r="S33" s="58"/>
      <c r="T33" s="58" t="b">
        <f t="shared" si="1"/>
        <v>0</v>
      </c>
      <c r="U33" s="58" t="b">
        <f t="shared" si="2"/>
        <v>0</v>
      </c>
      <c r="V33" s="58" t="b">
        <f t="shared" si="3"/>
        <v>0</v>
      </c>
      <c r="W33" s="58" t="b">
        <f t="shared" si="4"/>
        <v>0</v>
      </c>
      <c r="X33" s="58" t="b">
        <f t="shared" si="5"/>
        <v>0</v>
      </c>
      <c r="Y33" s="58" t="b">
        <f t="shared" si="6"/>
        <v>0</v>
      </c>
    </row>
    <row r="34" spans="1:25" s="6" customFormat="1" ht="56.45" customHeight="1" x14ac:dyDescent="0.4">
      <c r="A34" s="74">
        <f t="shared" si="8"/>
        <v>28</v>
      </c>
      <c r="B34" s="67"/>
      <c r="C34" s="67"/>
      <c r="D34" s="67"/>
      <c r="E34" s="67"/>
      <c r="F34" s="67"/>
      <c r="G34" s="68"/>
      <c r="H34" s="68"/>
      <c r="I34" s="67"/>
      <c r="J34" s="67"/>
      <c r="K34" s="67"/>
      <c r="L34" s="69"/>
      <c r="M34" s="67"/>
      <c r="N34" s="67"/>
      <c r="O34" s="77"/>
      <c r="P34" s="67"/>
      <c r="Q34" s="83" t="str">
        <f t="shared" si="7"/>
        <v xml:space="preserve"> </v>
      </c>
      <c r="R34" s="61" t="str">
        <f t="shared" si="0"/>
        <v>×</v>
      </c>
      <c r="S34" s="58"/>
      <c r="T34" s="58" t="b">
        <f t="shared" si="1"/>
        <v>0</v>
      </c>
      <c r="U34" s="58" t="b">
        <f t="shared" si="2"/>
        <v>0</v>
      </c>
      <c r="V34" s="58" t="b">
        <f t="shared" si="3"/>
        <v>0</v>
      </c>
      <c r="W34" s="58" t="b">
        <f t="shared" si="4"/>
        <v>0</v>
      </c>
      <c r="X34" s="58" t="b">
        <f t="shared" si="5"/>
        <v>0</v>
      </c>
      <c r="Y34" s="58" t="b">
        <f t="shared" si="6"/>
        <v>0</v>
      </c>
    </row>
    <row r="35" spans="1:25" s="6" customFormat="1" ht="56.45" customHeight="1" x14ac:dyDescent="0.4">
      <c r="A35" s="74">
        <f t="shared" si="8"/>
        <v>29</v>
      </c>
      <c r="B35" s="67"/>
      <c r="C35" s="67"/>
      <c r="D35" s="67"/>
      <c r="E35" s="67"/>
      <c r="F35" s="67"/>
      <c r="G35" s="68"/>
      <c r="H35" s="68"/>
      <c r="I35" s="67"/>
      <c r="J35" s="67"/>
      <c r="K35" s="67"/>
      <c r="L35" s="69"/>
      <c r="M35" s="67"/>
      <c r="N35" s="67"/>
      <c r="O35" s="77"/>
      <c r="P35" s="67"/>
      <c r="Q35" s="83" t="str">
        <f t="shared" si="7"/>
        <v xml:space="preserve"> </v>
      </c>
      <c r="R35" s="61" t="str">
        <f t="shared" si="0"/>
        <v>×</v>
      </c>
      <c r="S35" s="58"/>
      <c r="T35" s="58" t="b">
        <f t="shared" si="1"/>
        <v>0</v>
      </c>
      <c r="U35" s="58" t="b">
        <f t="shared" si="2"/>
        <v>0</v>
      </c>
      <c r="V35" s="58" t="b">
        <f t="shared" si="3"/>
        <v>0</v>
      </c>
      <c r="W35" s="58" t="b">
        <f t="shared" si="4"/>
        <v>0</v>
      </c>
      <c r="X35" s="58" t="b">
        <f t="shared" si="5"/>
        <v>0</v>
      </c>
      <c r="Y35" s="58" t="b">
        <f t="shared" si="6"/>
        <v>0</v>
      </c>
    </row>
    <row r="36" spans="1:25" s="6" customFormat="1" ht="56.45" customHeight="1" x14ac:dyDescent="0.4">
      <c r="A36" s="74">
        <f>A35+1</f>
        <v>30</v>
      </c>
      <c r="B36" s="67"/>
      <c r="C36" s="67"/>
      <c r="D36" s="67"/>
      <c r="E36" s="67"/>
      <c r="F36" s="67"/>
      <c r="G36" s="68"/>
      <c r="H36" s="68"/>
      <c r="I36" s="67"/>
      <c r="J36" s="67"/>
      <c r="K36" s="67"/>
      <c r="L36" s="69"/>
      <c r="M36" s="67"/>
      <c r="N36" s="67"/>
      <c r="O36" s="77"/>
      <c r="P36" s="67"/>
      <c r="Q36" s="83" t="str">
        <f t="shared" si="7"/>
        <v xml:space="preserve"> </v>
      </c>
      <c r="R36" s="61" t="str">
        <f t="shared" si="0"/>
        <v>×</v>
      </c>
      <c r="S36" s="58"/>
      <c r="T36" s="58" t="b">
        <f t="shared" si="1"/>
        <v>0</v>
      </c>
      <c r="U36" s="58" t="b">
        <f t="shared" si="2"/>
        <v>0</v>
      </c>
      <c r="V36" s="58" t="b">
        <f t="shared" si="3"/>
        <v>0</v>
      </c>
      <c r="W36" s="58" t="b">
        <f t="shared" si="4"/>
        <v>0</v>
      </c>
      <c r="X36" s="58" t="b">
        <f t="shared" si="5"/>
        <v>0</v>
      </c>
      <c r="Y36" s="58" t="b">
        <f t="shared" si="6"/>
        <v>0</v>
      </c>
    </row>
    <row r="37" spans="1:25" ht="45" customHeight="1" x14ac:dyDescent="0.4">
      <c r="A37" s="8"/>
      <c r="B37" s="7" t="s">
        <v>12</v>
      </c>
      <c r="C37" s="8"/>
      <c r="D37" s="8"/>
      <c r="E37" s="8"/>
      <c r="F37" s="8"/>
      <c r="G37" s="8"/>
      <c r="H37" s="8"/>
      <c r="I37" s="8"/>
      <c r="J37" s="8"/>
      <c r="K37" s="7">
        <f>SUM(K7:K36)</f>
        <v>0</v>
      </c>
      <c r="L37" s="9"/>
      <c r="M37" s="8"/>
      <c r="N37" s="8"/>
      <c r="O37" s="7"/>
      <c r="P37" s="7"/>
      <c r="Q37" s="60"/>
      <c r="R37" s="79"/>
      <c r="S37" s="57">
        <f>SUM(T37:X37)</f>
        <v>0</v>
      </c>
      <c r="T37" s="58">
        <f>SUM(T7:T36)</f>
        <v>0</v>
      </c>
      <c r="U37" s="58">
        <f t="shared" ref="U37:Y37" si="9">SUM(U7:U36)</f>
        <v>0</v>
      </c>
      <c r="V37" s="58">
        <f t="shared" si="9"/>
        <v>0</v>
      </c>
      <c r="W37" s="58">
        <f t="shared" si="9"/>
        <v>0</v>
      </c>
      <c r="X37" s="58">
        <f t="shared" si="9"/>
        <v>0</v>
      </c>
      <c r="Y37" s="58">
        <f t="shared" si="9"/>
        <v>0</v>
      </c>
    </row>
    <row r="38" spans="1:25" ht="19.5" x14ac:dyDescent="0.4">
      <c r="A38" s="10" t="s">
        <v>236</v>
      </c>
      <c r="H38" s="10" t="s">
        <v>14</v>
      </c>
    </row>
    <row r="39" spans="1:25" ht="19.5" x14ac:dyDescent="0.4">
      <c r="A39" s="10"/>
    </row>
    <row r="40" spans="1:25" x14ac:dyDescent="0.4">
      <c r="T40" t="s">
        <v>202</v>
      </c>
    </row>
    <row r="41" spans="1:25" x14ac:dyDescent="0.4">
      <c r="T41" t="s">
        <v>88</v>
      </c>
    </row>
    <row r="42" spans="1:25" x14ac:dyDescent="0.4">
      <c r="T42" t="s">
        <v>203</v>
      </c>
    </row>
    <row r="43" spans="1:25" x14ac:dyDescent="0.4">
      <c r="T43" t="s">
        <v>78</v>
      </c>
    </row>
    <row r="44" spans="1:25" x14ac:dyDescent="0.4">
      <c r="T44" t="s">
        <v>79</v>
      </c>
    </row>
  </sheetData>
  <sheetProtection formatCells="0" formatColumns="0" formatRows="0" insertRows="0" sort="0" autoFilter="0"/>
  <protectedRanges>
    <protectedRange sqref="C2 D3 F5 A6:P36" name="範囲1"/>
  </protectedRanges>
  <sortState xmlns:xlrd2="http://schemas.microsoft.com/office/spreadsheetml/2017/richdata2" ref="B7:P14">
    <sortCondition ref="H7:H14"/>
  </sortState>
  <mergeCells count="4">
    <mergeCell ref="F5:L5"/>
    <mergeCell ref="F3:I3"/>
    <mergeCell ref="F2:H2"/>
    <mergeCell ref="A1:E1"/>
  </mergeCells>
  <phoneticPr fontId="2"/>
  <dataValidations count="2">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A1EAF48A-DE17-4716-BF3C-FB6193B499F5}">
      <formula1>"①講習会等の参加,②社内研修等の参加,③自己学習,④現場経験,⑤委員会活動など"</formula1>
    </dataValidation>
    <dataValidation type="list" allowBlank="1" showInputMessage="1" showErrorMessage="1" sqref="P7:P36" xr:uid="{967576D9-3DEC-4803-BCE0-DC39A0758347}">
      <formula1>$T$40:$T$44</formula1>
    </dataValidation>
  </dataValidations>
  <pageMargins left="0.25" right="0.25" top="0.75" bottom="0.75" header="0.3" footer="0.3"/>
  <pageSetup paperSize="8" scale="61" fitToHeight="0" orientation="landscape" r:id="rId1"/>
  <rowBreaks count="1" manualBreakCount="1">
    <brk id="20"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6BF37-0D5E-4F9F-98CE-3588D320CA10}">
  <sheetPr>
    <tabColor theme="7" tint="0.79998168889431442"/>
    <pageSetUpPr fitToPage="1"/>
  </sheetPr>
  <dimension ref="A1:Y39"/>
  <sheetViews>
    <sheetView view="pageBreakPreview" zoomScale="70" zoomScaleNormal="70" zoomScaleSheetLayoutView="70" workbookViewId="0">
      <selection sqref="A1:E1"/>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86" t="s">
        <v>220</v>
      </c>
      <c r="B1" s="186"/>
      <c r="C1" s="186"/>
      <c r="D1" s="186"/>
      <c r="E1" s="186"/>
      <c r="F1" s="1"/>
      <c r="G1" s="1"/>
      <c r="H1" s="1"/>
      <c r="I1" s="1"/>
      <c r="J1" s="1"/>
      <c r="K1" s="1"/>
      <c r="L1" s="1"/>
      <c r="M1" s="1"/>
      <c r="N1" s="1"/>
      <c r="O1" s="2"/>
      <c r="P1" s="1"/>
      <c r="Q1" s="53"/>
      <c r="R1" s="53"/>
    </row>
    <row r="2" spans="1:25" ht="30" customHeight="1" thickBot="1" x14ac:dyDescent="0.45">
      <c r="A2" s="35" t="s">
        <v>74</v>
      </c>
      <c r="B2" s="35"/>
      <c r="C2" s="55">
        <f>第1年度!C2</f>
        <v>0</v>
      </c>
      <c r="D2" s="1" t="s">
        <v>57</v>
      </c>
      <c r="E2" s="1"/>
      <c r="F2" s="185" t="s">
        <v>83</v>
      </c>
      <c r="G2" s="185"/>
      <c r="H2" s="185"/>
      <c r="I2" s="52"/>
      <c r="J2" s="51" t="s">
        <v>73</v>
      </c>
      <c r="K2" s="1"/>
      <c r="L2" s="1"/>
      <c r="M2" s="1"/>
      <c r="N2" s="1"/>
      <c r="O2" s="63" t="s">
        <v>67</v>
      </c>
      <c r="P2" s="1"/>
      <c r="Q2" s="53"/>
      <c r="R2" s="53"/>
    </row>
    <row r="3" spans="1:25" ht="30" customHeight="1" x14ac:dyDescent="0.4">
      <c r="A3" s="35" t="s">
        <v>72</v>
      </c>
      <c r="B3" s="36"/>
      <c r="C3" s="36"/>
      <c r="D3" s="56">
        <f>第1年度!D3</f>
        <v>0</v>
      </c>
      <c r="E3" s="1" t="s">
        <v>58</v>
      </c>
      <c r="F3" s="183"/>
      <c r="G3" s="184"/>
      <c r="H3" s="184"/>
      <c r="I3" s="184"/>
      <c r="J3" s="1"/>
      <c r="K3" s="1"/>
      <c r="L3" s="1"/>
      <c r="M3" s="1"/>
      <c r="N3" s="1"/>
      <c r="O3" s="63" t="s">
        <v>86</v>
      </c>
      <c r="P3" s="48"/>
      <c r="Q3" s="17"/>
      <c r="R3" s="17"/>
    </row>
    <row r="4" spans="1:25" ht="30" customHeight="1" x14ac:dyDescent="0.4">
      <c r="A4" s="35" t="s">
        <v>81</v>
      </c>
      <c r="B4" s="35"/>
      <c r="C4" s="35"/>
      <c r="D4" s="1">
        <f>K37</f>
        <v>0</v>
      </c>
      <c r="E4" s="37" t="s">
        <v>82</v>
      </c>
      <c r="F4" s="1"/>
      <c r="G4" s="1"/>
      <c r="H4" s="1"/>
      <c r="I4" s="1"/>
      <c r="J4" s="1"/>
      <c r="K4" s="1"/>
      <c r="L4" s="1"/>
      <c r="M4" s="1"/>
      <c r="N4" s="1"/>
      <c r="O4" s="82"/>
      <c r="P4" s="5"/>
      <c r="Q4" s="17"/>
      <c r="R4" s="17"/>
    </row>
    <row r="5" spans="1:25" ht="30" customHeight="1" x14ac:dyDescent="0.4">
      <c r="A5" s="3" t="s">
        <v>75</v>
      </c>
      <c r="B5" s="4"/>
      <c r="C5" s="4"/>
      <c r="E5" s="1"/>
      <c r="F5" s="187">
        <f>第1年度!F5</f>
        <v>0</v>
      </c>
      <c r="G5" s="187"/>
      <c r="H5" s="187"/>
      <c r="I5" s="187"/>
      <c r="J5" s="187"/>
      <c r="K5" s="187"/>
      <c r="L5" s="187"/>
      <c r="M5" s="1" t="s">
        <v>57</v>
      </c>
      <c r="N5" s="1"/>
      <c r="O5" s="13"/>
      <c r="P5" s="5"/>
      <c r="Q5" s="17"/>
      <c r="R5" s="17"/>
    </row>
    <row r="6" spans="1:25" ht="45" customHeight="1" x14ac:dyDescent="0.4">
      <c r="A6" s="14" t="s">
        <v>13</v>
      </c>
      <c r="B6" s="11" t="s">
        <v>0</v>
      </c>
      <c r="C6" s="11" t="s">
        <v>1</v>
      </c>
      <c r="D6" s="12" t="s">
        <v>2</v>
      </c>
      <c r="E6" s="14" t="s">
        <v>15</v>
      </c>
      <c r="F6" s="12" t="s">
        <v>61</v>
      </c>
      <c r="G6" s="11" t="s">
        <v>3</v>
      </c>
      <c r="H6" s="11" t="s">
        <v>4</v>
      </c>
      <c r="I6" s="11" t="s">
        <v>5</v>
      </c>
      <c r="J6" s="11" t="s">
        <v>6</v>
      </c>
      <c r="K6" s="11" t="s">
        <v>7</v>
      </c>
      <c r="L6" s="11" t="s">
        <v>8</v>
      </c>
      <c r="M6" s="15" t="s">
        <v>9</v>
      </c>
      <c r="N6" s="12" t="s">
        <v>10</v>
      </c>
      <c r="O6" s="15" t="s">
        <v>11</v>
      </c>
      <c r="P6" s="15" t="s">
        <v>16</v>
      </c>
      <c r="Q6" s="59" t="s">
        <v>60</v>
      </c>
      <c r="R6" s="59" t="s">
        <v>84</v>
      </c>
      <c r="T6" t="s">
        <v>33</v>
      </c>
      <c r="U6" t="s">
        <v>34</v>
      </c>
      <c r="V6" t="s">
        <v>35</v>
      </c>
      <c r="W6" t="s">
        <v>36</v>
      </c>
      <c r="X6" t="s">
        <v>37</v>
      </c>
      <c r="Y6" t="s">
        <v>56</v>
      </c>
    </row>
    <row r="7" spans="1:25" s="6" customFormat="1" ht="62.25" customHeight="1" x14ac:dyDescent="0.4">
      <c r="A7" s="75">
        <v>1</v>
      </c>
      <c r="B7" s="67"/>
      <c r="C7" s="67"/>
      <c r="D7" s="67"/>
      <c r="E7" s="67"/>
      <c r="F7" s="67"/>
      <c r="G7" s="68"/>
      <c r="H7" s="68"/>
      <c r="I7" s="67"/>
      <c r="J7" s="67"/>
      <c r="K7" s="67"/>
      <c r="L7" s="69"/>
      <c r="M7" s="67"/>
      <c r="N7" s="67"/>
      <c r="O7" s="67"/>
      <c r="P7" s="67"/>
      <c r="Q7" s="83" t="str">
        <f t="shared" ref="Q7:Q36" si="0">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1" t="str">
        <f>IF(AND(H7&gt;=DATEVALUE("2020/12/1"),H7&lt;=DATEVALUE("2021/11/30")),"","×")</f>
        <v>×</v>
      </c>
      <c r="T7" s="58" t="b">
        <f t="shared" ref="T7:T36" si="1">IF(COUNTIF(P7,"*①*"),K7)</f>
        <v>0</v>
      </c>
      <c r="U7" s="58" t="b">
        <f t="shared" ref="U7:U36" si="2">IF(COUNTIF(P7,"*②*"),K7)</f>
        <v>0</v>
      </c>
      <c r="V7" s="58" t="b">
        <f t="shared" ref="V7:V36" si="3">IF(COUNTIF(P7,"*③*"),K7)</f>
        <v>0</v>
      </c>
      <c r="W7" s="58" t="b">
        <f t="shared" ref="W7:W36" si="4">IF(COUNTIF(P7,"*④*"),K7)</f>
        <v>0</v>
      </c>
      <c r="X7" s="58" t="b">
        <f t="shared" ref="X7:X36" si="5">IF(COUNTIF(P7,"*⑤*"),K7)</f>
        <v>0</v>
      </c>
      <c r="Y7" s="6" t="b">
        <f t="shared" ref="Y7:Y36" si="6">IF(COUNTIF(O7,"*土壌汚染*"),K7)</f>
        <v>0</v>
      </c>
    </row>
    <row r="8" spans="1:25" s="6" customFormat="1" ht="62.25" customHeight="1" x14ac:dyDescent="0.4">
      <c r="A8" s="76">
        <f>A7+1</f>
        <v>2</v>
      </c>
      <c r="B8" s="67"/>
      <c r="C8" s="67"/>
      <c r="D8" s="67"/>
      <c r="E8" s="67"/>
      <c r="F8" s="67"/>
      <c r="G8" s="68"/>
      <c r="H8" s="68"/>
      <c r="I8" s="67"/>
      <c r="J8" s="67"/>
      <c r="K8" s="67"/>
      <c r="L8" s="69"/>
      <c r="M8" s="67"/>
      <c r="N8" s="67"/>
      <c r="O8" s="70"/>
      <c r="P8" s="67"/>
      <c r="Q8" s="83" t="str">
        <f t="shared" si="0"/>
        <v xml:space="preserve"> </v>
      </c>
      <c r="R8" s="61" t="str">
        <f t="shared" ref="R8:R36" si="7">IF(AND(H8&gt;=DATEVALUE("2020/12/1"),H8&lt;=DATEVALUE("2021/11/30")),"","×")</f>
        <v>×</v>
      </c>
      <c r="T8" s="58" t="b">
        <f t="shared" si="1"/>
        <v>0</v>
      </c>
      <c r="U8" s="58" t="b">
        <f t="shared" si="2"/>
        <v>0</v>
      </c>
      <c r="V8" s="58" t="b">
        <f t="shared" si="3"/>
        <v>0</v>
      </c>
      <c r="W8" s="58" t="b">
        <f t="shared" si="4"/>
        <v>0</v>
      </c>
      <c r="X8" s="58" t="b">
        <f t="shared" si="5"/>
        <v>0</v>
      </c>
      <c r="Y8" s="6" t="b">
        <f t="shared" si="6"/>
        <v>0</v>
      </c>
    </row>
    <row r="9" spans="1:25" s="6" customFormat="1" ht="62.25" customHeight="1" x14ac:dyDescent="0.4">
      <c r="A9" s="76">
        <f>A8+1</f>
        <v>3</v>
      </c>
      <c r="B9" s="67"/>
      <c r="C9" s="67"/>
      <c r="D9" s="67"/>
      <c r="E9" s="67"/>
      <c r="F9" s="67"/>
      <c r="G9" s="68"/>
      <c r="H9" s="68"/>
      <c r="I9" s="67"/>
      <c r="J9" s="67"/>
      <c r="K9" s="67"/>
      <c r="L9" s="69"/>
      <c r="M9" s="67"/>
      <c r="N9" s="67"/>
      <c r="O9" s="67"/>
      <c r="P9" s="67"/>
      <c r="Q9" s="83" t="str">
        <f t="shared" si="0"/>
        <v xml:space="preserve"> </v>
      </c>
      <c r="R9" s="61" t="str">
        <f t="shared" si="7"/>
        <v>×</v>
      </c>
      <c r="T9" s="58" t="b">
        <f t="shared" si="1"/>
        <v>0</v>
      </c>
      <c r="U9" s="58" t="b">
        <f t="shared" si="2"/>
        <v>0</v>
      </c>
      <c r="V9" s="58" t="b">
        <f t="shared" si="3"/>
        <v>0</v>
      </c>
      <c r="W9" s="58" t="b">
        <f t="shared" si="4"/>
        <v>0</v>
      </c>
      <c r="X9" s="58" t="b">
        <f t="shared" si="5"/>
        <v>0</v>
      </c>
      <c r="Y9" s="6" t="b">
        <f t="shared" si="6"/>
        <v>0</v>
      </c>
    </row>
    <row r="10" spans="1:25" s="6" customFormat="1" ht="62.25" customHeight="1" x14ac:dyDescent="0.4">
      <c r="A10" s="76">
        <f t="shared" ref="A10:A36" si="8">A9+1</f>
        <v>4</v>
      </c>
      <c r="B10" s="67"/>
      <c r="C10" s="67"/>
      <c r="D10" s="67"/>
      <c r="E10" s="67"/>
      <c r="F10" s="67"/>
      <c r="G10" s="68"/>
      <c r="H10" s="68"/>
      <c r="I10" s="67"/>
      <c r="J10" s="67"/>
      <c r="K10" s="67"/>
      <c r="L10" s="69"/>
      <c r="M10" s="67"/>
      <c r="N10" s="67"/>
      <c r="O10" s="67"/>
      <c r="P10" s="67"/>
      <c r="Q10" s="83" t="str">
        <f t="shared" si="0"/>
        <v xml:space="preserve"> </v>
      </c>
      <c r="R10" s="61" t="str">
        <f t="shared" si="7"/>
        <v>×</v>
      </c>
      <c r="T10" s="58" t="b">
        <f t="shared" si="1"/>
        <v>0</v>
      </c>
      <c r="U10" s="58" t="b">
        <f t="shared" si="2"/>
        <v>0</v>
      </c>
      <c r="V10" s="58" t="b">
        <f t="shared" si="3"/>
        <v>0</v>
      </c>
      <c r="W10" s="58" t="b">
        <f t="shared" si="4"/>
        <v>0</v>
      </c>
      <c r="X10" s="58" t="b">
        <f t="shared" si="5"/>
        <v>0</v>
      </c>
      <c r="Y10" s="6" t="b">
        <f t="shared" si="6"/>
        <v>0</v>
      </c>
    </row>
    <row r="11" spans="1:25" s="6" customFormat="1" ht="62.25" customHeight="1" x14ac:dyDescent="0.4">
      <c r="A11" s="76">
        <f t="shared" si="8"/>
        <v>5</v>
      </c>
      <c r="B11" s="67"/>
      <c r="C11" s="67"/>
      <c r="D11" s="67"/>
      <c r="E11" s="67"/>
      <c r="F11" s="67"/>
      <c r="G11" s="68"/>
      <c r="H11" s="68"/>
      <c r="I11" s="67"/>
      <c r="J11" s="67"/>
      <c r="K11" s="67"/>
      <c r="L11" s="69"/>
      <c r="M11" s="67"/>
      <c r="N11" s="67"/>
      <c r="O11" s="67"/>
      <c r="P11" s="67"/>
      <c r="Q11" s="83" t="str">
        <f t="shared" si="0"/>
        <v xml:space="preserve"> </v>
      </c>
      <c r="R11" s="61" t="str">
        <f t="shared" si="7"/>
        <v>×</v>
      </c>
      <c r="T11" s="58" t="b">
        <f t="shared" si="1"/>
        <v>0</v>
      </c>
      <c r="U11" s="58" t="b">
        <f t="shared" si="2"/>
        <v>0</v>
      </c>
      <c r="V11" s="58" t="b">
        <f t="shared" si="3"/>
        <v>0</v>
      </c>
      <c r="W11" s="58" t="b">
        <f t="shared" si="4"/>
        <v>0</v>
      </c>
      <c r="X11" s="58" t="b">
        <f t="shared" si="5"/>
        <v>0</v>
      </c>
      <c r="Y11" s="6" t="b">
        <f t="shared" si="6"/>
        <v>0</v>
      </c>
    </row>
    <row r="12" spans="1:25" s="6" customFormat="1" ht="62.25" customHeight="1" x14ac:dyDescent="0.4">
      <c r="A12" s="76">
        <f t="shared" si="8"/>
        <v>6</v>
      </c>
      <c r="B12" s="67"/>
      <c r="C12" s="67"/>
      <c r="D12" s="67"/>
      <c r="E12" s="67"/>
      <c r="F12" s="67"/>
      <c r="G12" s="68"/>
      <c r="H12" s="68"/>
      <c r="I12" s="67"/>
      <c r="J12" s="67"/>
      <c r="K12" s="67"/>
      <c r="L12" s="69"/>
      <c r="M12" s="67"/>
      <c r="N12" s="67"/>
      <c r="O12" s="67"/>
      <c r="P12" s="67"/>
      <c r="Q12" s="83" t="str">
        <f t="shared" si="0"/>
        <v xml:space="preserve"> </v>
      </c>
      <c r="R12" s="61" t="str">
        <f t="shared" si="7"/>
        <v>×</v>
      </c>
      <c r="T12" s="58" t="b">
        <f t="shared" si="1"/>
        <v>0</v>
      </c>
      <c r="U12" s="58" t="b">
        <f t="shared" si="2"/>
        <v>0</v>
      </c>
      <c r="V12" s="58" t="b">
        <f t="shared" si="3"/>
        <v>0</v>
      </c>
      <c r="W12" s="58" t="b">
        <f t="shared" si="4"/>
        <v>0</v>
      </c>
      <c r="X12" s="58" t="b">
        <f t="shared" si="5"/>
        <v>0</v>
      </c>
      <c r="Y12" s="6" t="b">
        <f t="shared" si="6"/>
        <v>0</v>
      </c>
    </row>
    <row r="13" spans="1:25" s="6" customFormat="1" ht="62.25" customHeight="1" x14ac:dyDescent="0.4">
      <c r="A13" s="76">
        <f t="shared" si="8"/>
        <v>7</v>
      </c>
      <c r="B13" s="67"/>
      <c r="C13" s="67"/>
      <c r="D13" s="67"/>
      <c r="E13" s="67"/>
      <c r="F13" s="67"/>
      <c r="G13" s="68"/>
      <c r="H13" s="68"/>
      <c r="I13" s="67"/>
      <c r="J13" s="67"/>
      <c r="K13" s="67"/>
      <c r="L13" s="69"/>
      <c r="M13" s="67"/>
      <c r="N13" s="67"/>
      <c r="O13" s="67"/>
      <c r="P13" s="67"/>
      <c r="Q13" s="83" t="str">
        <f t="shared" si="0"/>
        <v xml:space="preserve"> </v>
      </c>
      <c r="R13" s="61" t="str">
        <f t="shared" si="7"/>
        <v>×</v>
      </c>
      <c r="T13" s="58" t="b">
        <f t="shared" si="1"/>
        <v>0</v>
      </c>
      <c r="U13" s="58" t="b">
        <f t="shared" si="2"/>
        <v>0</v>
      </c>
      <c r="V13" s="58" t="b">
        <f t="shared" si="3"/>
        <v>0</v>
      </c>
      <c r="W13" s="58" t="b">
        <f t="shared" si="4"/>
        <v>0</v>
      </c>
      <c r="X13" s="58" t="b">
        <f t="shared" si="5"/>
        <v>0</v>
      </c>
      <c r="Y13" s="6" t="b">
        <f t="shared" si="6"/>
        <v>0</v>
      </c>
    </row>
    <row r="14" spans="1:25" s="6" customFormat="1" ht="62.25" customHeight="1" x14ac:dyDescent="0.4">
      <c r="A14" s="76">
        <f t="shared" si="8"/>
        <v>8</v>
      </c>
      <c r="B14" s="67"/>
      <c r="C14" s="67"/>
      <c r="D14" s="67"/>
      <c r="E14" s="67"/>
      <c r="F14" s="67"/>
      <c r="G14" s="68"/>
      <c r="H14" s="68"/>
      <c r="I14" s="67"/>
      <c r="J14" s="67"/>
      <c r="K14" s="67"/>
      <c r="L14" s="69"/>
      <c r="M14" s="67"/>
      <c r="N14" s="67"/>
      <c r="O14" s="67"/>
      <c r="P14" s="67"/>
      <c r="Q14" s="83" t="str">
        <f t="shared" si="0"/>
        <v xml:space="preserve"> </v>
      </c>
      <c r="R14" s="61" t="str">
        <f t="shared" si="7"/>
        <v>×</v>
      </c>
      <c r="T14" s="58" t="b">
        <f t="shared" si="1"/>
        <v>0</v>
      </c>
      <c r="U14" s="58" t="b">
        <f t="shared" si="2"/>
        <v>0</v>
      </c>
      <c r="V14" s="58" t="b">
        <f t="shared" si="3"/>
        <v>0</v>
      </c>
      <c r="W14" s="58" t="b">
        <f t="shared" si="4"/>
        <v>0</v>
      </c>
      <c r="X14" s="58" t="b">
        <f t="shared" si="5"/>
        <v>0</v>
      </c>
      <c r="Y14" s="6" t="b">
        <f t="shared" si="6"/>
        <v>0</v>
      </c>
    </row>
    <row r="15" spans="1:25" s="6" customFormat="1" ht="62.25" customHeight="1" x14ac:dyDescent="0.4">
      <c r="A15" s="76">
        <f t="shared" si="8"/>
        <v>9</v>
      </c>
      <c r="B15" s="70"/>
      <c r="C15" s="70"/>
      <c r="D15" s="70"/>
      <c r="E15" s="70"/>
      <c r="F15" s="70"/>
      <c r="G15" s="71"/>
      <c r="H15" s="71"/>
      <c r="I15" s="70"/>
      <c r="J15" s="70"/>
      <c r="K15" s="67"/>
      <c r="L15" s="72"/>
      <c r="M15" s="70"/>
      <c r="N15" s="70"/>
      <c r="O15" s="70"/>
      <c r="P15" s="67"/>
      <c r="Q15" s="83" t="str">
        <f t="shared" si="0"/>
        <v xml:space="preserve"> </v>
      </c>
      <c r="R15" s="61" t="str">
        <f t="shared" si="7"/>
        <v>×</v>
      </c>
      <c r="T15" s="58" t="b">
        <f t="shared" si="1"/>
        <v>0</v>
      </c>
      <c r="U15" s="58" t="b">
        <f t="shared" si="2"/>
        <v>0</v>
      </c>
      <c r="V15" s="58" t="b">
        <f t="shared" si="3"/>
        <v>0</v>
      </c>
      <c r="W15" s="58" t="b">
        <f t="shared" si="4"/>
        <v>0</v>
      </c>
      <c r="X15" s="58" t="b">
        <f t="shared" si="5"/>
        <v>0</v>
      </c>
      <c r="Y15" s="6" t="b">
        <f t="shared" si="6"/>
        <v>0</v>
      </c>
    </row>
    <row r="16" spans="1:25" s="6" customFormat="1" ht="62.25" customHeight="1" x14ac:dyDescent="0.4">
      <c r="A16" s="76">
        <f t="shared" si="8"/>
        <v>10</v>
      </c>
      <c r="B16" s="67"/>
      <c r="C16" s="67"/>
      <c r="D16" s="67"/>
      <c r="E16" s="67"/>
      <c r="F16" s="67"/>
      <c r="G16" s="68"/>
      <c r="H16" s="68"/>
      <c r="I16" s="67"/>
      <c r="J16" s="67"/>
      <c r="K16" s="67"/>
      <c r="L16" s="69"/>
      <c r="M16" s="67"/>
      <c r="N16" s="67"/>
      <c r="O16" s="67"/>
      <c r="P16" s="67"/>
      <c r="Q16" s="83" t="str">
        <f t="shared" si="0"/>
        <v xml:space="preserve"> </v>
      </c>
      <c r="R16" s="61" t="str">
        <f t="shared" si="7"/>
        <v>×</v>
      </c>
      <c r="T16" s="58" t="b">
        <f t="shared" si="1"/>
        <v>0</v>
      </c>
      <c r="U16" s="58" t="b">
        <f t="shared" si="2"/>
        <v>0</v>
      </c>
      <c r="V16" s="58" t="b">
        <f t="shared" si="3"/>
        <v>0</v>
      </c>
      <c r="W16" s="58" t="b">
        <f t="shared" si="4"/>
        <v>0</v>
      </c>
      <c r="X16" s="58" t="b">
        <f t="shared" si="5"/>
        <v>0</v>
      </c>
      <c r="Y16" s="6" t="b">
        <f t="shared" si="6"/>
        <v>0</v>
      </c>
    </row>
    <row r="17" spans="1:25" s="6" customFormat="1" ht="62.25" customHeight="1" x14ac:dyDescent="0.4">
      <c r="A17" s="76">
        <f t="shared" si="8"/>
        <v>11</v>
      </c>
      <c r="B17" s="67"/>
      <c r="C17" s="67"/>
      <c r="D17" s="67"/>
      <c r="E17" s="67"/>
      <c r="F17" s="67"/>
      <c r="G17" s="68"/>
      <c r="H17" s="68"/>
      <c r="I17" s="67"/>
      <c r="J17" s="67"/>
      <c r="K17" s="67"/>
      <c r="L17" s="69"/>
      <c r="M17" s="67"/>
      <c r="N17" s="67"/>
      <c r="O17" s="67"/>
      <c r="P17" s="67"/>
      <c r="Q17" s="83" t="str">
        <f t="shared" si="0"/>
        <v xml:space="preserve"> </v>
      </c>
      <c r="R17" s="61" t="str">
        <f t="shared" si="7"/>
        <v>×</v>
      </c>
      <c r="T17" s="58" t="b">
        <f t="shared" si="1"/>
        <v>0</v>
      </c>
      <c r="U17" s="58" t="b">
        <f t="shared" si="2"/>
        <v>0</v>
      </c>
      <c r="V17" s="58" t="b">
        <f t="shared" si="3"/>
        <v>0</v>
      </c>
      <c r="W17" s="58" t="b">
        <f t="shared" si="4"/>
        <v>0</v>
      </c>
      <c r="X17" s="58" t="b">
        <f t="shared" si="5"/>
        <v>0</v>
      </c>
      <c r="Y17" s="6" t="b">
        <f t="shared" si="6"/>
        <v>0</v>
      </c>
    </row>
    <row r="18" spans="1:25" s="6" customFormat="1" ht="62.25" customHeight="1" x14ac:dyDescent="0.4">
      <c r="A18" s="76">
        <f t="shared" si="8"/>
        <v>12</v>
      </c>
      <c r="B18" s="67"/>
      <c r="C18" s="67"/>
      <c r="D18" s="67"/>
      <c r="E18" s="67"/>
      <c r="F18" s="67"/>
      <c r="G18" s="68"/>
      <c r="H18" s="68"/>
      <c r="I18" s="67"/>
      <c r="J18" s="67"/>
      <c r="K18" s="67"/>
      <c r="L18" s="69"/>
      <c r="M18" s="67"/>
      <c r="N18" s="67"/>
      <c r="O18" s="67"/>
      <c r="P18" s="67"/>
      <c r="Q18" s="83" t="str">
        <f t="shared" si="0"/>
        <v xml:space="preserve"> </v>
      </c>
      <c r="R18" s="61" t="str">
        <f t="shared" si="7"/>
        <v>×</v>
      </c>
      <c r="T18" s="58" t="b">
        <f t="shared" si="1"/>
        <v>0</v>
      </c>
      <c r="U18" s="58" t="b">
        <f t="shared" si="2"/>
        <v>0</v>
      </c>
      <c r="V18" s="58" t="b">
        <f t="shared" si="3"/>
        <v>0</v>
      </c>
      <c r="W18" s="58" t="b">
        <f t="shared" si="4"/>
        <v>0</v>
      </c>
      <c r="X18" s="58" t="b">
        <f t="shared" si="5"/>
        <v>0</v>
      </c>
      <c r="Y18" s="6" t="b">
        <f t="shared" si="6"/>
        <v>0</v>
      </c>
    </row>
    <row r="19" spans="1:25" s="6" customFormat="1" ht="62.25" customHeight="1" x14ac:dyDescent="0.4">
      <c r="A19" s="76">
        <f t="shared" si="8"/>
        <v>13</v>
      </c>
      <c r="B19" s="67"/>
      <c r="C19" s="67"/>
      <c r="D19" s="67"/>
      <c r="E19" s="67"/>
      <c r="F19" s="67"/>
      <c r="G19" s="68"/>
      <c r="H19" s="68"/>
      <c r="I19" s="67"/>
      <c r="J19" s="67"/>
      <c r="K19" s="67"/>
      <c r="L19" s="69"/>
      <c r="M19" s="67"/>
      <c r="N19" s="67"/>
      <c r="O19" s="67"/>
      <c r="P19" s="67"/>
      <c r="Q19" s="83" t="str">
        <f t="shared" si="0"/>
        <v xml:space="preserve"> </v>
      </c>
      <c r="R19" s="61" t="str">
        <f t="shared" si="7"/>
        <v>×</v>
      </c>
      <c r="T19" s="58" t="b">
        <f t="shared" si="1"/>
        <v>0</v>
      </c>
      <c r="U19" s="58" t="b">
        <f t="shared" si="2"/>
        <v>0</v>
      </c>
      <c r="V19" s="58" t="b">
        <f t="shared" si="3"/>
        <v>0</v>
      </c>
      <c r="W19" s="58" t="b">
        <f t="shared" si="4"/>
        <v>0</v>
      </c>
      <c r="X19" s="58" t="b">
        <f t="shared" si="5"/>
        <v>0</v>
      </c>
      <c r="Y19" s="6" t="b">
        <f t="shared" si="6"/>
        <v>0</v>
      </c>
    </row>
    <row r="20" spans="1:25" s="6" customFormat="1" ht="62.25" customHeight="1" x14ac:dyDescent="0.4">
      <c r="A20" s="76">
        <f t="shared" si="8"/>
        <v>14</v>
      </c>
      <c r="B20" s="70"/>
      <c r="C20" s="70"/>
      <c r="D20" s="70"/>
      <c r="E20" s="70"/>
      <c r="F20" s="70"/>
      <c r="G20" s="71"/>
      <c r="H20" s="71"/>
      <c r="I20" s="70"/>
      <c r="J20" s="70"/>
      <c r="K20" s="67"/>
      <c r="L20" s="72"/>
      <c r="M20" s="70"/>
      <c r="N20" s="70"/>
      <c r="O20" s="70"/>
      <c r="P20" s="67"/>
      <c r="Q20" s="83" t="str">
        <f t="shared" si="0"/>
        <v xml:space="preserve"> </v>
      </c>
      <c r="R20" s="61" t="str">
        <f t="shared" si="7"/>
        <v>×</v>
      </c>
      <c r="T20" s="58" t="b">
        <f t="shared" si="1"/>
        <v>0</v>
      </c>
      <c r="U20" s="58" t="b">
        <f t="shared" si="2"/>
        <v>0</v>
      </c>
      <c r="V20" s="58" t="b">
        <f t="shared" si="3"/>
        <v>0</v>
      </c>
      <c r="W20" s="58" t="b">
        <f t="shared" si="4"/>
        <v>0</v>
      </c>
      <c r="X20" s="58" t="b">
        <f t="shared" si="5"/>
        <v>0</v>
      </c>
      <c r="Y20" s="6" t="b">
        <f t="shared" si="6"/>
        <v>0</v>
      </c>
    </row>
    <row r="21" spans="1:25" s="6" customFormat="1" ht="62.25" customHeight="1" x14ac:dyDescent="0.4">
      <c r="A21" s="76">
        <f t="shared" si="8"/>
        <v>15</v>
      </c>
      <c r="B21" s="67"/>
      <c r="C21" s="67"/>
      <c r="D21" s="67"/>
      <c r="E21" s="67"/>
      <c r="F21" s="67"/>
      <c r="G21" s="68"/>
      <c r="H21" s="68"/>
      <c r="I21" s="67"/>
      <c r="J21" s="67"/>
      <c r="K21" s="67"/>
      <c r="L21" s="69"/>
      <c r="M21" s="67"/>
      <c r="N21" s="67"/>
      <c r="O21" s="67"/>
      <c r="P21" s="67"/>
      <c r="Q21" s="83" t="str">
        <f t="shared" si="0"/>
        <v xml:space="preserve"> </v>
      </c>
      <c r="R21" s="61" t="str">
        <f t="shared" si="7"/>
        <v>×</v>
      </c>
      <c r="T21" s="58" t="b">
        <f t="shared" si="1"/>
        <v>0</v>
      </c>
      <c r="U21" s="58" t="b">
        <f t="shared" si="2"/>
        <v>0</v>
      </c>
      <c r="V21" s="58" t="b">
        <f t="shared" si="3"/>
        <v>0</v>
      </c>
      <c r="W21" s="58" t="b">
        <f t="shared" si="4"/>
        <v>0</v>
      </c>
      <c r="X21" s="58" t="b">
        <f t="shared" si="5"/>
        <v>0</v>
      </c>
      <c r="Y21" s="6" t="b">
        <f t="shared" si="6"/>
        <v>0</v>
      </c>
    </row>
    <row r="22" spans="1:25" s="6" customFormat="1" ht="62.25" customHeight="1" x14ac:dyDescent="0.4">
      <c r="A22" s="76">
        <f t="shared" si="8"/>
        <v>16</v>
      </c>
      <c r="B22" s="67"/>
      <c r="C22" s="67"/>
      <c r="D22" s="67"/>
      <c r="E22" s="67"/>
      <c r="F22" s="67"/>
      <c r="G22" s="68"/>
      <c r="H22" s="68"/>
      <c r="I22" s="67"/>
      <c r="J22" s="67"/>
      <c r="K22" s="67"/>
      <c r="L22" s="69"/>
      <c r="M22" s="67"/>
      <c r="N22" s="67"/>
      <c r="O22" s="67"/>
      <c r="P22" s="67"/>
      <c r="Q22" s="83" t="str">
        <f t="shared" si="0"/>
        <v xml:space="preserve"> </v>
      </c>
      <c r="R22" s="61" t="str">
        <f t="shared" si="7"/>
        <v>×</v>
      </c>
      <c r="T22" s="58" t="b">
        <f t="shared" si="1"/>
        <v>0</v>
      </c>
      <c r="U22" s="58" t="b">
        <f t="shared" si="2"/>
        <v>0</v>
      </c>
      <c r="V22" s="58" t="b">
        <f t="shared" si="3"/>
        <v>0</v>
      </c>
      <c r="W22" s="58" t="b">
        <f t="shared" si="4"/>
        <v>0</v>
      </c>
      <c r="X22" s="58" t="b">
        <f t="shared" si="5"/>
        <v>0</v>
      </c>
      <c r="Y22" s="6" t="b">
        <f t="shared" si="6"/>
        <v>0</v>
      </c>
    </row>
    <row r="23" spans="1:25" s="6" customFormat="1" ht="62.25" customHeight="1" x14ac:dyDescent="0.4">
      <c r="A23" s="76">
        <f t="shared" si="8"/>
        <v>17</v>
      </c>
      <c r="B23" s="67"/>
      <c r="C23" s="67"/>
      <c r="D23" s="67"/>
      <c r="E23" s="67"/>
      <c r="F23" s="67"/>
      <c r="G23" s="68"/>
      <c r="H23" s="68"/>
      <c r="I23" s="67"/>
      <c r="J23" s="67"/>
      <c r="K23" s="67"/>
      <c r="L23" s="69"/>
      <c r="M23" s="67"/>
      <c r="N23" s="67"/>
      <c r="O23" s="67"/>
      <c r="P23" s="67"/>
      <c r="Q23" s="83" t="str">
        <f t="shared" si="0"/>
        <v xml:space="preserve"> </v>
      </c>
      <c r="R23" s="61" t="str">
        <f t="shared" si="7"/>
        <v>×</v>
      </c>
      <c r="T23" s="58" t="b">
        <f t="shared" si="1"/>
        <v>0</v>
      </c>
      <c r="U23" s="58" t="b">
        <f t="shared" si="2"/>
        <v>0</v>
      </c>
      <c r="V23" s="58" t="b">
        <f t="shared" si="3"/>
        <v>0</v>
      </c>
      <c r="W23" s="58" t="b">
        <f t="shared" si="4"/>
        <v>0</v>
      </c>
      <c r="X23" s="58" t="b">
        <f t="shared" si="5"/>
        <v>0</v>
      </c>
      <c r="Y23" s="6" t="b">
        <f t="shared" si="6"/>
        <v>0</v>
      </c>
    </row>
    <row r="24" spans="1:25" s="6" customFormat="1" ht="62.25" customHeight="1" x14ac:dyDescent="0.4">
      <c r="A24" s="76">
        <f t="shared" si="8"/>
        <v>18</v>
      </c>
      <c r="B24" s="67"/>
      <c r="C24" s="67"/>
      <c r="D24" s="67"/>
      <c r="E24" s="67"/>
      <c r="F24" s="67"/>
      <c r="G24" s="68"/>
      <c r="H24" s="68"/>
      <c r="I24" s="67"/>
      <c r="J24" s="67"/>
      <c r="K24" s="67"/>
      <c r="L24" s="69"/>
      <c r="M24" s="67"/>
      <c r="N24" s="67"/>
      <c r="O24" s="67"/>
      <c r="P24" s="67"/>
      <c r="Q24" s="83" t="str">
        <f t="shared" si="0"/>
        <v xml:space="preserve"> </v>
      </c>
      <c r="R24" s="61" t="str">
        <f t="shared" si="7"/>
        <v>×</v>
      </c>
      <c r="T24" s="58" t="b">
        <f t="shared" si="1"/>
        <v>0</v>
      </c>
      <c r="U24" s="58" t="b">
        <f t="shared" si="2"/>
        <v>0</v>
      </c>
      <c r="V24" s="58" t="b">
        <f t="shared" si="3"/>
        <v>0</v>
      </c>
      <c r="W24" s="58" t="b">
        <f t="shared" si="4"/>
        <v>0</v>
      </c>
      <c r="X24" s="58" t="b">
        <f t="shared" si="5"/>
        <v>0</v>
      </c>
      <c r="Y24" s="6" t="b">
        <f t="shared" si="6"/>
        <v>0</v>
      </c>
    </row>
    <row r="25" spans="1:25" s="6" customFormat="1" ht="62.25" customHeight="1" x14ac:dyDescent="0.4">
      <c r="A25" s="76">
        <f t="shared" si="8"/>
        <v>19</v>
      </c>
      <c r="B25" s="67"/>
      <c r="C25" s="67"/>
      <c r="D25" s="67"/>
      <c r="E25" s="67"/>
      <c r="F25" s="67"/>
      <c r="G25" s="68"/>
      <c r="H25" s="68"/>
      <c r="I25" s="67"/>
      <c r="J25" s="67"/>
      <c r="K25" s="67"/>
      <c r="L25" s="69"/>
      <c r="M25" s="67"/>
      <c r="N25" s="67"/>
      <c r="O25" s="67"/>
      <c r="P25" s="67"/>
      <c r="Q25" s="83" t="str">
        <f t="shared" si="0"/>
        <v xml:space="preserve"> </v>
      </c>
      <c r="R25" s="61" t="str">
        <f t="shared" si="7"/>
        <v>×</v>
      </c>
      <c r="T25" s="58" t="b">
        <f t="shared" si="1"/>
        <v>0</v>
      </c>
      <c r="U25" s="58" t="b">
        <f t="shared" si="2"/>
        <v>0</v>
      </c>
      <c r="V25" s="58" t="b">
        <f t="shared" si="3"/>
        <v>0</v>
      </c>
      <c r="W25" s="58" t="b">
        <f t="shared" si="4"/>
        <v>0</v>
      </c>
      <c r="X25" s="58" t="b">
        <f t="shared" si="5"/>
        <v>0</v>
      </c>
      <c r="Y25" s="6" t="b">
        <f t="shared" si="6"/>
        <v>0</v>
      </c>
    </row>
    <row r="26" spans="1:25" s="6" customFormat="1" ht="62.25" customHeight="1" x14ac:dyDescent="0.4">
      <c r="A26" s="76">
        <f t="shared" si="8"/>
        <v>20</v>
      </c>
      <c r="B26" s="67"/>
      <c r="C26" s="67"/>
      <c r="D26" s="67"/>
      <c r="E26" s="67"/>
      <c r="F26" s="67"/>
      <c r="G26" s="68"/>
      <c r="H26" s="68"/>
      <c r="I26" s="67"/>
      <c r="J26" s="67"/>
      <c r="K26" s="67"/>
      <c r="L26" s="69"/>
      <c r="M26" s="67"/>
      <c r="N26" s="67"/>
      <c r="O26" s="67"/>
      <c r="P26" s="67"/>
      <c r="Q26" s="83" t="str">
        <f t="shared" si="0"/>
        <v xml:space="preserve"> </v>
      </c>
      <c r="R26" s="61" t="str">
        <f t="shared" si="7"/>
        <v>×</v>
      </c>
      <c r="T26" s="58" t="b">
        <f t="shared" si="1"/>
        <v>0</v>
      </c>
      <c r="U26" s="58" t="b">
        <f t="shared" si="2"/>
        <v>0</v>
      </c>
      <c r="V26" s="58" t="b">
        <f t="shared" si="3"/>
        <v>0</v>
      </c>
      <c r="W26" s="58" t="b">
        <f t="shared" si="4"/>
        <v>0</v>
      </c>
      <c r="X26" s="58" t="b">
        <f t="shared" si="5"/>
        <v>0</v>
      </c>
      <c r="Y26" s="6" t="b">
        <f t="shared" si="6"/>
        <v>0</v>
      </c>
    </row>
    <row r="27" spans="1:25" s="6" customFormat="1" ht="62.25" customHeight="1" x14ac:dyDescent="0.4">
      <c r="A27" s="76">
        <f t="shared" si="8"/>
        <v>21</v>
      </c>
      <c r="B27" s="67"/>
      <c r="C27" s="67"/>
      <c r="D27" s="67"/>
      <c r="E27" s="67"/>
      <c r="F27" s="67"/>
      <c r="G27" s="68"/>
      <c r="H27" s="68"/>
      <c r="I27" s="67"/>
      <c r="J27" s="67"/>
      <c r="K27" s="67"/>
      <c r="L27" s="69"/>
      <c r="M27" s="67"/>
      <c r="N27" s="67"/>
      <c r="O27" s="67"/>
      <c r="P27" s="67"/>
      <c r="Q27" s="83" t="str">
        <f t="shared" si="0"/>
        <v xml:space="preserve"> </v>
      </c>
      <c r="R27" s="61" t="str">
        <f t="shared" si="7"/>
        <v>×</v>
      </c>
      <c r="T27" s="58" t="b">
        <f t="shared" si="1"/>
        <v>0</v>
      </c>
      <c r="U27" s="58" t="b">
        <f t="shared" si="2"/>
        <v>0</v>
      </c>
      <c r="V27" s="58" t="b">
        <f t="shared" si="3"/>
        <v>0</v>
      </c>
      <c r="W27" s="58" t="b">
        <f t="shared" si="4"/>
        <v>0</v>
      </c>
      <c r="X27" s="58" t="b">
        <f t="shared" si="5"/>
        <v>0</v>
      </c>
      <c r="Y27" s="6" t="b">
        <f t="shared" si="6"/>
        <v>0</v>
      </c>
    </row>
    <row r="28" spans="1:25" s="6" customFormat="1" ht="62.25" customHeight="1" x14ac:dyDescent="0.4">
      <c r="A28" s="76">
        <f t="shared" si="8"/>
        <v>22</v>
      </c>
      <c r="B28" s="67"/>
      <c r="C28" s="67"/>
      <c r="D28" s="67"/>
      <c r="E28" s="67"/>
      <c r="F28" s="67"/>
      <c r="G28" s="68"/>
      <c r="H28" s="68"/>
      <c r="I28" s="67"/>
      <c r="J28" s="67"/>
      <c r="K28" s="67"/>
      <c r="L28" s="69"/>
      <c r="M28" s="67"/>
      <c r="N28" s="67"/>
      <c r="O28" s="67"/>
      <c r="P28" s="67"/>
      <c r="Q28" s="83" t="str">
        <f t="shared" si="0"/>
        <v xml:space="preserve"> </v>
      </c>
      <c r="R28" s="61" t="str">
        <f t="shared" si="7"/>
        <v>×</v>
      </c>
      <c r="T28" s="58" t="b">
        <f t="shared" si="1"/>
        <v>0</v>
      </c>
      <c r="U28" s="58" t="b">
        <f t="shared" si="2"/>
        <v>0</v>
      </c>
      <c r="V28" s="58" t="b">
        <f t="shared" si="3"/>
        <v>0</v>
      </c>
      <c r="W28" s="58" t="b">
        <f t="shared" si="4"/>
        <v>0</v>
      </c>
      <c r="X28" s="58" t="b">
        <f t="shared" si="5"/>
        <v>0</v>
      </c>
      <c r="Y28" s="6" t="b">
        <f t="shared" si="6"/>
        <v>0</v>
      </c>
    </row>
    <row r="29" spans="1:25" s="6" customFormat="1" ht="62.25" customHeight="1" x14ac:dyDescent="0.4">
      <c r="A29" s="76">
        <f t="shared" si="8"/>
        <v>23</v>
      </c>
      <c r="B29" s="67"/>
      <c r="C29" s="67"/>
      <c r="D29" s="67"/>
      <c r="E29" s="67"/>
      <c r="F29" s="67"/>
      <c r="G29" s="68"/>
      <c r="H29" s="68"/>
      <c r="I29" s="67"/>
      <c r="J29" s="67"/>
      <c r="K29" s="67"/>
      <c r="L29" s="69"/>
      <c r="M29" s="67"/>
      <c r="N29" s="67"/>
      <c r="O29" s="67"/>
      <c r="P29" s="67"/>
      <c r="Q29" s="83" t="str">
        <f t="shared" si="0"/>
        <v xml:space="preserve"> </v>
      </c>
      <c r="R29" s="61" t="str">
        <f t="shared" si="7"/>
        <v>×</v>
      </c>
      <c r="T29" s="58" t="b">
        <f t="shared" si="1"/>
        <v>0</v>
      </c>
      <c r="U29" s="58" t="b">
        <f t="shared" si="2"/>
        <v>0</v>
      </c>
      <c r="V29" s="58" t="b">
        <f t="shared" si="3"/>
        <v>0</v>
      </c>
      <c r="W29" s="58" t="b">
        <f t="shared" si="4"/>
        <v>0</v>
      </c>
      <c r="X29" s="58" t="b">
        <f t="shared" si="5"/>
        <v>0</v>
      </c>
      <c r="Y29" s="6" t="b">
        <f t="shared" si="6"/>
        <v>0</v>
      </c>
    </row>
    <row r="30" spans="1:25" s="6" customFormat="1" ht="62.25" customHeight="1" x14ac:dyDescent="0.4">
      <c r="A30" s="76">
        <f t="shared" si="8"/>
        <v>24</v>
      </c>
      <c r="B30" s="67"/>
      <c r="C30" s="67"/>
      <c r="D30" s="67"/>
      <c r="E30" s="67"/>
      <c r="F30" s="67"/>
      <c r="G30" s="68"/>
      <c r="H30" s="68"/>
      <c r="I30" s="67"/>
      <c r="J30" s="67"/>
      <c r="K30" s="67"/>
      <c r="L30" s="69"/>
      <c r="M30" s="67"/>
      <c r="N30" s="67"/>
      <c r="O30" s="67"/>
      <c r="P30" s="67"/>
      <c r="Q30" s="83" t="str">
        <f t="shared" si="0"/>
        <v xml:space="preserve"> </v>
      </c>
      <c r="R30" s="61" t="str">
        <f t="shared" si="7"/>
        <v>×</v>
      </c>
      <c r="T30" s="58" t="b">
        <f t="shared" si="1"/>
        <v>0</v>
      </c>
      <c r="U30" s="58" t="b">
        <f t="shared" si="2"/>
        <v>0</v>
      </c>
      <c r="V30" s="58" t="b">
        <f t="shared" si="3"/>
        <v>0</v>
      </c>
      <c r="W30" s="58" t="b">
        <f t="shared" si="4"/>
        <v>0</v>
      </c>
      <c r="X30" s="58" t="b">
        <f t="shared" si="5"/>
        <v>0</v>
      </c>
      <c r="Y30" s="6" t="b">
        <f t="shared" si="6"/>
        <v>0</v>
      </c>
    </row>
    <row r="31" spans="1:25" s="6" customFormat="1" ht="62.25" customHeight="1" x14ac:dyDescent="0.4">
      <c r="A31" s="76">
        <f t="shared" si="8"/>
        <v>25</v>
      </c>
      <c r="B31" s="67"/>
      <c r="C31" s="67"/>
      <c r="D31" s="67"/>
      <c r="E31" s="67"/>
      <c r="F31" s="67"/>
      <c r="G31" s="68"/>
      <c r="H31" s="68"/>
      <c r="I31" s="67"/>
      <c r="J31" s="67"/>
      <c r="K31" s="67"/>
      <c r="L31" s="69"/>
      <c r="M31" s="67"/>
      <c r="N31" s="67"/>
      <c r="O31" s="67"/>
      <c r="P31" s="67"/>
      <c r="Q31" s="83" t="str">
        <f t="shared" si="0"/>
        <v xml:space="preserve"> </v>
      </c>
      <c r="R31" s="61" t="str">
        <f t="shared" si="7"/>
        <v>×</v>
      </c>
      <c r="T31" s="58" t="b">
        <f t="shared" si="1"/>
        <v>0</v>
      </c>
      <c r="U31" s="58" t="b">
        <f t="shared" si="2"/>
        <v>0</v>
      </c>
      <c r="V31" s="58" t="b">
        <f t="shared" si="3"/>
        <v>0</v>
      </c>
      <c r="W31" s="58" t="b">
        <f t="shared" si="4"/>
        <v>0</v>
      </c>
      <c r="X31" s="58" t="b">
        <f t="shared" si="5"/>
        <v>0</v>
      </c>
      <c r="Y31" s="6" t="b">
        <f t="shared" si="6"/>
        <v>0</v>
      </c>
    </row>
    <row r="32" spans="1:25" s="6" customFormat="1" ht="62.25" customHeight="1" x14ac:dyDescent="0.4">
      <c r="A32" s="76">
        <f t="shared" si="8"/>
        <v>26</v>
      </c>
      <c r="B32" s="70"/>
      <c r="C32" s="70"/>
      <c r="D32" s="70"/>
      <c r="E32" s="70"/>
      <c r="F32" s="70"/>
      <c r="G32" s="71"/>
      <c r="H32" s="71"/>
      <c r="I32" s="70"/>
      <c r="J32" s="70"/>
      <c r="K32" s="67"/>
      <c r="L32" s="72"/>
      <c r="M32" s="70"/>
      <c r="N32" s="70"/>
      <c r="O32" s="70"/>
      <c r="P32" s="67"/>
      <c r="Q32" s="83" t="str">
        <f t="shared" si="0"/>
        <v xml:space="preserve"> </v>
      </c>
      <c r="R32" s="61" t="str">
        <f t="shared" si="7"/>
        <v>×</v>
      </c>
      <c r="T32" s="58" t="b">
        <f t="shared" si="1"/>
        <v>0</v>
      </c>
      <c r="U32" s="58" t="b">
        <f t="shared" si="2"/>
        <v>0</v>
      </c>
      <c r="V32" s="58" t="b">
        <f t="shared" si="3"/>
        <v>0</v>
      </c>
      <c r="W32" s="58" t="b">
        <f t="shared" si="4"/>
        <v>0</v>
      </c>
      <c r="X32" s="58" t="b">
        <f t="shared" si="5"/>
        <v>0</v>
      </c>
      <c r="Y32" s="6" t="b">
        <f t="shared" si="6"/>
        <v>0</v>
      </c>
    </row>
    <row r="33" spans="1:25" s="6" customFormat="1" ht="62.25" customHeight="1" x14ac:dyDescent="0.4">
      <c r="A33" s="76">
        <f t="shared" si="8"/>
        <v>27</v>
      </c>
      <c r="B33" s="67"/>
      <c r="C33" s="67"/>
      <c r="D33" s="67"/>
      <c r="E33" s="67"/>
      <c r="F33" s="67"/>
      <c r="G33" s="68"/>
      <c r="H33" s="68"/>
      <c r="I33" s="67"/>
      <c r="J33" s="67"/>
      <c r="K33" s="67"/>
      <c r="L33" s="69"/>
      <c r="M33" s="67"/>
      <c r="N33" s="67"/>
      <c r="O33" s="67"/>
      <c r="P33" s="67"/>
      <c r="Q33" s="83" t="str">
        <f t="shared" si="0"/>
        <v xml:space="preserve"> </v>
      </c>
      <c r="R33" s="61" t="str">
        <f t="shared" si="7"/>
        <v>×</v>
      </c>
      <c r="T33" s="58" t="b">
        <f t="shared" si="1"/>
        <v>0</v>
      </c>
      <c r="U33" s="58" t="b">
        <f t="shared" si="2"/>
        <v>0</v>
      </c>
      <c r="V33" s="58" t="b">
        <f t="shared" si="3"/>
        <v>0</v>
      </c>
      <c r="W33" s="58" t="b">
        <f t="shared" si="4"/>
        <v>0</v>
      </c>
      <c r="X33" s="58" t="b">
        <f t="shared" si="5"/>
        <v>0</v>
      </c>
      <c r="Y33" s="6" t="b">
        <f t="shared" si="6"/>
        <v>0</v>
      </c>
    </row>
    <row r="34" spans="1:25" s="6" customFormat="1" ht="62.25" customHeight="1" x14ac:dyDescent="0.4">
      <c r="A34" s="76">
        <f t="shared" si="8"/>
        <v>28</v>
      </c>
      <c r="B34" s="67"/>
      <c r="C34" s="67"/>
      <c r="D34" s="67"/>
      <c r="E34" s="67"/>
      <c r="F34" s="67"/>
      <c r="G34" s="68"/>
      <c r="H34" s="68"/>
      <c r="I34" s="67"/>
      <c r="J34" s="67"/>
      <c r="K34" s="67"/>
      <c r="L34" s="69"/>
      <c r="M34" s="67"/>
      <c r="N34" s="67"/>
      <c r="O34" s="67"/>
      <c r="P34" s="67"/>
      <c r="Q34" s="83" t="str">
        <f t="shared" si="0"/>
        <v xml:space="preserve"> </v>
      </c>
      <c r="R34" s="61" t="str">
        <f t="shared" si="7"/>
        <v>×</v>
      </c>
      <c r="T34" s="58" t="b">
        <f t="shared" si="1"/>
        <v>0</v>
      </c>
      <c r="U34" s="58" t="b">
        <f t="shared" si="2"/>
        <v>0</v>
      </c>
      <c r="V34" s="58" t="b">
        <f t="shared" si="3"/>
        <v>0</v>
      </c>
      <c r="W34" s="58" t="b">
        <f t="shared" si="4"/>
        <v>0</v>
      </c>
      <c r="X34" s="58" t="b">
        <f t="shared" si="5"/>
        <v>0</v>
      </c>
      <c r="Y34" s="6" t="b">
        <f t="shared" si="6"/>
        <v>0</v>
      </c>
    </row>
    <row r="35" spans="1:25" s="6" customFormat="1" ht="62.25" customHeight="1" x14ac:dyDescent="0.4">
      <c r="A35" s="76">
        <f t="shared" si="8"/>
        <v>29</v>
      </c>
      <c r="B35" s="67"/>
      <c r="C35" s="67"/>
      <c r="D35" s="67"/>
      <c r="E35" s="67"/>
      <c r="F35" s="67"/>
      <c r="G35" s="68"/>
      <c r="H35" s="68"/>
      <c r="I35" s="67"/>
      <c r="J35" s="67"/>
      <c r="K35" s="67"/>
      <c r="L35" s="69"/>
      <c r="M35" s="67"/>
      <c r="N35" s="67"/>
      <c r="O35" s="67"/>
      <c r="P35" s="67"/>
      <c r="Q35" s="83" t="str">
        <f t="shared" si="0"/>
        <v xml:space="preserve"> </v>
      </c>
      <c r="R35" s="61" t="str">
        <f t="shared" si="7"/>
        <v>×</v>
      </c>
      <c r="T35" s="58" t="b">
        <f t="shared" si="1"/>
        <v>0</v>
      </c>
      <c r="U35" s="58" t="b">
        <f t="shared" si="2"/>
        <v>0</v>
      </c>
      <c r="V35" s="58" t="b">
        <f t="shared" si="3"/>
        <v>0</v>
      </c>
      <c r="W35" s="58" t="b">
        <f t="shared" si="4"/>
        <v>0</v>
      </c>
      <c r="X35" s="58" t="b">
        <f t="shared" si="5"/>
        <v>0</v>
      </c>
      <c r="Y35" s="6" t="b">
        <f t="shared" si="6"/>
        <v>0</v>
      </c>
    </row>
    <row r="36" spans="1:25" s="6" customFormat="1" ht="62.25" customHeight="1" x14ac:dyDescent="0.4">
      <c r="A36" s="76">
        <f t="shared" si="8"/>
        <v>30</v>
      </c>
      <c r="B36" s="67"/>
      <c r="C36" s="67"/>
      <c r="D36" s="67"/>
      <c r="E36" s="67"/>
      <c r="F36" s="67"/>
      <c r="G36" s="68"/>
      <c r="H36" s="68"/>
      <c r="I36" s="67"/>
      <c r="J36" s="67"/>
      <c r="K36" s="67"/>
      <c r="L36" s="69"/>
      <c r="M36" s="67"/>
      <c r="N36" s="67"/>
      <c r="O36" s="67"/>
      <c r="P36" s="67"/>
      <c r="Q36" s="83" t="str">
        <f t="shared" si="0"/>
        <v xml:space="preserve"> </v>
      </c>
      <c r="R36" s="61" t="str">
        <f t="shared" si="7"/>
        <v>×</v>
      </c>
      <c r="T36" s="58" t="b">
        <f t="shared" si="1"/>
        <v>0</v>
      </c>
      <c r="U36" s="58" t="b">
        <f t="shared" si="2"/>
        <v>0</v>
      </c>
      <c r="V36" s="58" t="b">
        <f t="shared" si="3"/>
        <v>0</v>
      </c>
      <c r="W36" s="58" t="b">
        <f t="shared" si="4"/>
        <v>0</v>
      </c>
      <c r="X36" s="58" t="b">
        <f t="shared" si="5"/>
        <v>0</v>
      </c>
      <c r="Y36" s="6" t="b">
        <f t="shared" si="6"/>
        <v>0</v>
      </c>
    </row>
    <row r="37" spans="1:25" ht="45" customHeight="1" x14ac:dyDescent="0.4">
      <c r="A37" s="8"/>
      <c r="B37" s="7" t="s">
        <v>12</v>
      </c>
      <c r="C37" s="8"/>
      <c r="D37" s="8"/>
      <c r="E37" s="8"/>
      <c r="F37" s="8"/>
      <c r="G37" s="8"/>
      <c r="H37" s="8"/>
      <c r="I37" s="8"/>
      <c r="J37" s="8"/>
      <c r="K37" s="7">
        <f>SUM(K7:K36)</f>
        <v>0</v>
      </c>
      <c r="L37" s="9"/>
      <c r="M37" s="8"/>
      <c r="N37" s="8"/>
      <c r="O37" s="7"/>
      <c r="P37" s="7"/>
      <c r="Q37" s="62"/>
      <c r="R37" s="80"/>
      <c r="S37">
        <f>SUM(T37:X37)</f>
        <v>0</v>
      </c>
      <c r="T37" s="6">
        <f>SUM(T7:T36)</f>
        <v>0</v>
      </c>
      <c r="U37" s="6">
        <f t="shared" ref="U37:Y37" si="9">SUM(U7:U36)</f>
        <v>0</v>
      </c>
      <c r="V37" s="6">
        <f t="shared" si="9"/>
        <v>0</v>
      </c>
      <c r="W37" s="6">
        <f t="shared" si="9"/>
        <v>0</v>
      </c>
      <c r="X37" s="6">
        <f t="shared" si="9"/>
        <v>0</v>
      </c>
      <c r="Y37" s="6">
        <f t="shared" si="9"/>
        <v>0</v>
      </c>
    </row>
    <row r="38" spans="1:25" ht="19.5" x14ac:dyDescent="0.4">
      <c r="A38" s="10" t="s">
        <v>236</v>
      </c>
      <c r="H38" s="10" t="s">
        <v>14</v>
      </c>
    </row>
    <row r="39" spans="1:25" ht="19.5" x14ac:dyDescent="0.4">
      <c r="A39" s="10"/>
    </row>
  </sheetData>
  <sheetProtection sort="0"/>
  <protectedRanges>
    <protectedRange sqref="A6:P6 A16:P36 A13:F13 I13:J13 A7:J12 A14:J15 L7:P15" name="範囲1"/>
    <protectedRange sqref="G13:H13" name="範囲1_1"/>
    <protectedRange sqref="K7:K15" name="範囲1_2"/>
  </protectedRanges>
  <mergeCells count="4">
    <mergeCell ref="F5:L5"/>
    <mergeCell ref="F2:H2"/>
    <mergeCell ref="F3:I3"/>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D457ADB2-4962-425C-8E91-0E66834C1DC9}">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D093DA9-AB7E-49D9-A482-93A69EFFF165}">
          <x14:formula1>
            <xm:f>第1年度!$T$40:$T$44</xm:f>
          </x14:formula1>
          <xm:sqref>P7:P36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C4B4A-8ED0-4789-8D28-4DEFB3A635A3}">
  <sheetPr>
    <tabColor theme="7" tint="0.79998168889431442"/>
    <pageSetUpPr fitToPage="1"/>
  </sheetPr>
  <dimension ref="A1:Y39"/>
  <sheetViews>
    <sheetView view="pageBreakPreview" zoomScale="70" zoomScaleNormal="70" zoomScaleSheetLayoutView="70" workbookViewId="0">
      <selection sqref="A1:E1"/>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86" t="s">
        <v>221</v>
      </c>
      <c r="B1" s="186"/>
      <c r="C1" s="186"/>
      <c r="D1" s="186"/>
      <c r="E1" s="186"/>
      <c r="F1" s="1"/>
      <c r="G1" s="1"/>
      <c r="H1" s="1"/>
      <c r="I1" s="1"/>
      <c r="J1" s="1"/>
      <c r="K1" s="1"/>
      <c r="L1" s="1"/>
      <c r="M1" s="1"/>
      <c r="N1" s="1"/>
      <c r="O1" s="2"/>
      <c r="P1" s="1"/>
      <c r="Q1" s="53"/>
      <c r="R1" s="53"/>
    </row>
    <row r="2" spans="1:25" ht="30" customHeight="1" thickBot="1" x14ac:dyDescent="0.45">
      <c r="A2" s="35" t="s">
        <v>74</v>
      </c>
      <c r="B2" s="35"/>
      <c r="C2" s="55">
        <f>第1年度!C2</f>
        <v>0</v>
      </c>
      <c r="D2" s="1" t="s">
        <v>57</v>
      </c>
      <c r="E2" s="1"/>
      <c r="F2" s="185" t="s">
        <v>83</v>
      </c>
      <c r="G2" s="185"/>
      <c r="H2" s="185"/>
      <c r="I2" s="52"/>
      <c r="J2" s="51" t="s">
        <v>73</v>
      </c>
      <c r="K2" s="1"/>
      <c r="L2" s="1"/>
      <c r="M2" s="1"/>
      <c r="N2" s="1"/>
      <c r="O2" s="63" t="s">
        <v>67</v>
      </c>
      <c r="P2" s="1"/>
      <c r="Q2" s="53"/>
      <c r="R2" s="53"/>
    </row>
    <row r="3" spans="1:25" ht="30" customHeight="1" x14ac:dyDescent="0.4">
      <c r="A3" s="35" t="s">
        <v>72</v>
      </c>
      <c r="B3" s="36"/>
      <c r="C3" s="36"/>
      <c r="D3" s="56">
        <f>第1年度!D3</f>
        <v>0</v>
      </c>
      <c r="E3" s="1" t="s">
        <v>58</v>
      </c>
      <c r="F3" s="183"/>
      <c r="G3" s="184"/>
      <c r="H3" s="184"/>
      <c r="I3" s="184"/>
      <c r="J3" s="1"/>
      <c r="K3" s="1"/>
      <c r="L3" s="1"/>
      <c r="M3" s="1"/>
      <c r="N3" s="1"/>
      <c r="O3" s="63" t="s">
        <v>86</v>
      </c>
      <c r="P3" s="48"/>
      <c r="Q3" s="17"/>
      <c r="R3" s="17"/>
    </row>
    <row r="4" spans="1:25" ht="30" customHeight="1" x14ac:dyDescent="0.4">
      <c r="A4" s="35" t="s">
        <v>81</v>
      </c>
      <c r="B4" s="35"/>
      <c r="C4" s="35"/>
      <c r="D4" s="1">
        <f>K37</f>
        <v>0</v>
      </c>
      <c r="E4" s="37" t="s">
        <v>82</v>
      </c>
      <c r="F4" s="1"/>
      <c r="G4" s="1"/>
      <c r="H4" s="1"/>
      <c r="I4" s="1"/>
      <c r="J4" s="1"/>
      <c r="K4" s="1"/>
      <c r="L4" s="1"/>
      <c r="M4" s="1"/>
      <c r="N4" s="1"/>
      <c r="P4" s="5"/>
      <c r="Q4" s="17"/>
      <c r="R4" s="17"/>
    </row>
    <row r="5" spans="1:25" ht="30" customHeight="1" x14ac:dyDescent="0.4">
      <c r="A5" s="3" t="s">
        <v>75</v>
      </c>
      <c r="B5" s="4"/>
      <c r="C5" s="4"/>
      <c r="E5" s="1"/>
      <c r="F5" s="187">
        <f>第1年度!F5</f>
        <v>0</v>
      </c>
      <c r="G5" s="187"/>
      <c r="H5" s="187"/>
      <c r="I5" s="187"/>
      <c r="J5" s="187"/>
      <c r="K5" s="187"/>
      <c r="L5" s="187"/>
      <c r="M5" s="1" t="s">
        <v>57</v>
      </c>
      <c r="N5" s="1"/>
      <c r="O5" s="13"/>
      <c r="P5" s="5"/>
      <c r="Q5" s="17"/>
      <c r="R5" s="17"/>
    </row>
    <row r="6" spans="1:25" ht="45" customHeight="1" x14ac:dyDescent="0.4">
      <c r="A6" s="14" t="s">
        <v>13</v>
      </c>
      <c r="B6" s="11" t="s">
        <v>0</v>
      </c>
      <c r="C6" s="11" t="s">
        <v>1</v>
      </c>
      <c r="D6" s="12" t="s">
        <v>2</v>
      </c>
      <c r="E6" s="14" t="s">
        <v>15</v>
      </c>
      <c r="F6" s="12" t="s">
        <v>61</v>
      </c>
      <c r="G6" s="11" t="s">
        <v>3</v>
      </c>
      <c r="H6" s="11" t="s">
        <v>4</v>
      </c>
      <c r="I6" s="11" t="s">
        <v>5</v>
      </c>
      <c r="J6" s="11" t="s">
        <v>6</v>
      </c>
      <c r="K6" s="11" t="s">
        <v>7</v>
      </c>
      <c r="L6" s="11" t="s">
        <v>8</v>
      </c>
      <c r="M6" s="15" t="s">
        <v>9</v>
      </c>
      <c r="N6" s="12" t="s">
        <v>10</v>
      </c>
      <c r="O6" s="15" t="s">
        <v>11</v>
      </c>
      <c r="P6" s="15" t="s">
        <v>16</v>
      </c>
      <c r="Q6" s="59" t="s">
        <v>60</v>
      </c>
      <c r="R6" s="59" t="s">
        <v>85</v>
      </c>
      <c r="T6" t="s">
        <v>33</v>
      </c>
      <c r="U6" t="s">
        <v>34</v>
      </c>
      <c r="V6" t="s">
        <v>35</v>
      </c>
      <c r="W6" t="s">
        <v>36</v>
      </c>
      <c r="X6" t="s">
        <v>37</v>
      </c>
      <c r="Y6" t="s">
        <v>56</v>
      </c>
    </row>
    <row r="7" spans="1:25" s="6" customFormat="1" ht="62.25" customHeight="1" x14ac:dyDescent="0.4">
      <c r="A7" s="75">
        <v>1</v>
      </c>
      <c r="B7" s="67"/>
      <c r="C7" s="67"/>
      <c r="D7" s="67"/>
      <c r="E7" s="67"/>
      <c r="F7" s="67"/>
      <c r="G7" s="68"/>
      <c r="H7" s="68"/>
      <c r="I7" s="67"/>
      <c r="J7" s="67"/>
      <c r="K7" s="67"/>
      <c r="L7" s="69"/>
      <c r="M7" s="67"/>
      <c r="N7" s="67"/>
      <c r="O7" s="67"/>
      <c r="P7" s="67"/>
      <c r="Q7" s="83"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1" t="str">
        <f>IF(AND(H7&gt;=DATEVALUE("2021/12/1"),H7&lt;=DATEVALUE("2022/11/30")),"","×")</f>
        <v>×</v>
      </c>
      <c r="T7" s="58" t="b">
        <f>IF(COUNTIF(P7,"*①*"),K7)</f>
        <v>0</v>
      </c>
      <c r="U7" s="58" t="b">
        <f>IF(COUNTIF(P7,"*②*"),K7)</f>
        <v>0</v>
      </c>
      <c r="V7" s="58" t="b">
        <f>IF(COUNTIF(P7,"*③*"),K7)</f>
        <v>0</v>
      </c>
      <c r="W7" s="58" t="b">
        <f>IF(COUNTIF(P7,"*④*"),K7)</f>
        <v>0</v>
      </c>
      <c r="X7" s="58" t="b">
        <f>IF(COUNTIF(P7,"*⑤*"),K7)</f>
        <v>0</v>
      </c>
      <c r="Y7" s="6" t="b">
        <f>IF(COUNTIF(O7,"*土壌汚染*"),K7)</f>
        <v>0</v>
      </c>
    </row>
    <row r="8" spans="1:25" s="6" customFormat="1" ht="62.25" customHeight="1" x14ac:dyDescent="0.4">
      <c r="A8" s="76">
        <f>A7+1</f>
        <v>2</v>
      </c>
      <c r="B8" s="67"/>
      <c r="C8" s="67"/>
      <c r="D8" s="67"/>
      <c r="E8" s="67"/>
      <c r="F8" s="67"/>
      <c r="G8" s="68"/>
      <c r="H8" s="68"/>
      <c r="I8" s="67"/>
      <c r="J8" s="67"/>
      <c r="K8" s="67"/>
      <c r="L8" s="69"/>
      <c r="M8" s="67"/>
      <c r="N8" s="67"/>
      <c r="O8" s="70"/>
      <c r="P8" s="67"/>
      <c r="Q8" s="83" t="str">
        <f t="shared" ref="Q8:Q36" si="0">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1" t="str">
        <f t="shared" ref="R8:R36" si="1">IF(AND(H8&gt;=DATEVALUE("2021/12/1"),H8&lt;=DATEVALUE("2022/11/30")),"","×")</f>
        <v>×</v>
      </c>
      <c r="T8" s="58" t="b">
        <f t="shared" ref="T8:T36" si="2">IF(COUNTIF(P8,"*①*"),K8)</f>
        <v>0</v>
      </c>
      <c r="U8" s="58" t="b">
        <f t="shared" ref="U8:U36" si="3">IF(COUNTIF(P8,"*②*"),K8)</f>
        <v>0</v>
      </c>
      <c r="V8" s="58" t="b">
        <f t="shared" ref="V8:V36" si="4">IF(COUNTIF(P8,"*③*"),K8)</f>
        <v>0</v>
      </c>
      <c r="W8" s="58" t="b">
        <f t="shared" ref="W8:W36" si="5">IF(COUNTIF(P8,"*④*"),K8)</f>
        <v>0</v>
      </c>
      <c r="X8" s="58" t="b">
        <f t="shared" ref="X8:X36" si="6">IF(COUNTIF(P8,"*⑤*"),K8)</f>
        <v>0</v>
      </c>
      <c r="Y8" s="6" t="b">
        <f t="shared" ref="Y8:Y36" si="7">IF(COUNTIF(O8,"*土壌汚染*"),K8)</f>
        <v>0</v>
      </c>
    </row>
    <row r="9" spans="1:25" s="6" customFormat="1" ht="62.25" customHeight="1" x14ac:dyDescent="0.4">
      <c r="A9" s="76">
        <f>A8+1</f>
        <v>3</v>
      </c>
      <c r="B9" s="67"/>
      <c r="C9" s="67"/>
      <c r="D9" s="67"/>
      <c r="E9" s="67"/>
      <c r="F9" s="67"/>
      <c r="G9" s="68"/>
      <c r="H9" s="68"/>
      <c r="I9" s="67"/>
      <c r="J9" s="67"/>
      <c r="K9" s="67"/>
      <c r="L9" s="69"/>
      <c r="M9" s="67"/>
      <c r="N9" s="67"/>
      <c r="O9" s="67"/>
      <c r="P9" s="67"/>
      <c r="Q9" s="83" t="str">
        <f t="shared" si="0"/>
        <v xml:space="preserve"> </v>
      </c>
      <c r="R9" s="61" t="str">
        <f t="shared" si="1"/>
        <v>×</v>
      </c>
      <c r="T9" s="58" t="b">
        <f t="shared" si="2"/>
        <v>0</v>
      </c>
      <c r="U9" s="58" t="b">
        <f t="shared" si="3"/>
        <v>0</v>
      </c>
      <c r="V9" s="58" t="b">
        <f t="shared" si="4"/>
        <v>0</v>
      </c>
      <c r="W9" s="58" t="b">
        <f t="shared" si="5"/>
        <v>0</v>
      </c>
      <c r="X9" s="58" t="b">
        <f t="shared" si="6"/>
        <v>0</v>
      </c>
      <c r="Y9" s="6" t="b">
        <f t="shared" si="7"/>
        <v>0</v>
      </c>
    </row>
    <row r="10" spans="1:25" s="6" customFormat="1" ht="62.25" customHeight="1" x14ac:dyDescent="0.4">
      <c r="A10" s="76">
        <f t="shared" ref="A10:A36" si="8">A9+1</f>
        <v>4</v>
      </c>
      <c r="B10" s="67"/>
      <c r="C10" s="67"/>
      <c r="D10" s="67"/>
      <c r="E10" s="67"/>
      <c r="F10" s="67"/>
      <c r="G10" s="68"/>
      <c r="H10" s="68"/>
      <c r="I10" s="67"/>
      <c r="J10" s="67"/>
      <c r="K10" s="67"/>
      <c r="L10" s="69"/>
      <c r="M10" s="67"/>
      <c r="N10" s="67"/>
      <c r="O10" s="67"/>
      <c r="P10" s="67"/>
      <c r="Q10" s="83" t="str">
        <f t="shared" si="0"/>
        <v xml:space="preserve"> </v>
      </c>
      <c r="R10" s="61" t="str">
        <f t="shared" si="1"/>
        <v>×</v>
      </c>
      <c r="T10" s="58" t="b">
        <f t="shared" si="2"/>
        <v>0</v>
      </c>
      <c r="U10" s="58" t="b">
        <f t="shared" si="3"/>
        <v>0</v>
      </c>
      <c r="V10" s="58" t="b">
        <f t="shared" si="4"/>
        <v>0</v>
      </c>
      <c r="W10" s="58" t="b">
        <f t="shared" si="5"/>
        <v>0</v>
      </c>
      <c r="X10" s="58" t="b">
        <f t="shared" si="6"/>
        <v>0</v>
      </c>
      <c r="Y10" s="6" t="b">
        <f t="shared" si="7"/>
        <v>0</v>
      </c>
    </row>
    <row r="11" spans="1:25" s="6" customFormat="1" ht="62.25" customHeight="1" x14ac:dyDescent="0.4">
      <c r="A11" s="76">
        <f t="shared" si="8"/>
        <v>5</v>
      </c>
      <c r="B11" s="67"/>
      <c r="C11" s="67"/>
      <c r="D11" s="67"/>
      <c r="E11" s="67"/>
      <c r="F11" s="67"/>
      <c r="G11" s="68"/>
      <c r="H11" s="68"/>
      <c r="I11" s="67"/>
      <c r="J11" s="67"/>
      <c r="K11" s="67"/>
      <c r="L11" s="69"/>
      <c r="M11" s="67"/>
      <c r="N11" s="67"/>
      <c r="O11" s="67"/>
      <c r="P11" s="67"/>
      <c r="Q11" s="83" t="str">
        <f t="shared" si="0"/>
        <v xml:space="preserve"> </v>
      </c>
      <c r="R11" s="61" t="str">
        <f t="shared" si="1"/>
        <v>×</v>
      </c>
      <c r="T11" s="58" t="b">
        <f t="shared" si="2"/>
        <v>0</v>
      </c>
      <c r="U11" s="58" t="b">
        <f t="shared" si="3"/>
        <v>0</v>
      </c>
      <c r="V11" s="58" t="b">
        <f t="shared" si="4"/>
        <v>0</v>
      </c>
      <c r="W11" s="58" t="b">
        <f t="shared" si="5"/>
        <v>0</v>
      </c>
      <c r="X11" s="58" t="b">
        <f t="shared" si="6"/>
        <v>0</v>
      </c>
      <c r="Y11" s="6" t="b">
        <f t="shared" si="7"/>
        <v>0</v>
      </c>
    </row>
    <row r="12" spans="1:25" s="6" customFormat="1" ht="62.25" customHeight="1" x14ac:dyDescent="0.4">
      <c r="A12" s="76">
        <f t="shared" si="8"/>
        <v>6</v>
      </c>
      <c r="B12" s="67"/>
      <c r="C12" s="67"/>
      <c r="D12" s="67"/>
      <c r="E12" s="67"/>
      <c r="F12" s="67"/>
      <c r="G12" s="68"/>
      <c r="H12" s="68"/>
      <c r="I12" s="67"/>
      <c r="J12" s="67"/>
      <c r="K12" s="67"/>
      <c r="L12" s="69"/>
      <c r="M12" s="67"/>
      <c r="N12" s="67"/>
      <c r="O12" s="67"/>
      <c r="P12" s="67"/>
      <c r="Q12" s="83" t="str">
        <f t="shared" si="0"/>
        <v xml:space="preserve"> </v>
      </c>
      <c r="R12" s="61" t="str">
        <f t="shared" si="1"/>
        <v>×</v>
      </c>
      <c r="T12" s="58" t="b">
        <f t="shared" si="2"/>
        <v>0</v>
      </c>
      <c r="U12" s="58" t="b">
        <f t="shared" si="3"/>
        <v>0</v>
      </c>
      <c r="V12" s="58" t="b">
        <f t="shared" si="4"/>
        <v>0</v>
      </c>
      <c r="W12" s="58" t="b">
        <f t="shared" si="5"/>
        <v>0</v>
      </c>
      <c r="X12" s="58" t="b">
        <f t="shared" si="6"/>
        <v>0</v>
      </c>
      <c r="Y12" s="6" t="b">
        <f t="shared" si="7"/>
        <v>0</v>
      </c>
    </row>
    <row r="13" spans="1:25" s="6" customFormat="1" ht="62.25" customHeight="1" x14ac:dyDescent="0.4">
      <c r="A13" s="76">
        <f t="shared" si="8"/>
        <v>7</v>
      </c>
      <c r="B13" s="67"/>
      <c r="C13" s="67"/>
      <c r="D13" s="67"/>
      <c r="E13" s="67"/>
      <c r="F13" s="67"/>
      <c r="G13" s="68"/>
      <c r="H13" s="68"/>
      <c r="I13" s="67"/>
      <c r="J13" s="67"/>
      <c r="K13" s="67"/>
      <c r="L13" s="69"/>
      <c r="M13" s="67"/>
      <c r="N13" s="67"/>
      <c r="O13" s="67"/>
      <c r="P13" s="67"/>
      <c r="Q13" s="83" t="str">
        <f t="shared" si="0"/>
        <v xml:space="preserve"> </v>
      </c>
      <c r="R13" s="61" t="str">
        <f t="shared" si="1"/>
        <v>×</v>
      </c>
      <c r="T13" s="58" t="b">
        <f t="shared" si="2"/>
        <v>0</v>
      </c>
      <c r="U13" s="58" t="b">
        <f t="shared" si="3"/>
        <v>0</v>
      </c>
      <c r="V13" s="58" t="b">
        <f t="shared" si="4"/>
        <v>0</v>
      </c>
      <c r="W13" s="58" t="b">
        <f t="shared" si="5"/>
        <v>0</v>
      </c>
      <c r="X13" s="58" t="b">
        <f t="shared" si="6"/>
        <v>0</v>
      </c>
      <c r="Y13" s="6" t="b">
        <f t="shared" si="7"/>
        <v>0</v>
      </c>
    </row>
    <row r="14" spans="1:25" s="6" customFormat="1" ht="62.25" customHeight="1" x14ac:dyDescent="0.4">
      <c r="A14" s="76">
        <f t="shared" si="8"/>
        <v>8</v>
      </c>
      <c r="B14" s="67"/>
      <c r="C14" s="67"/>
      <c r="D14" s="67"/>
      <c r="E14" s="67"/>
      <c r="F14" s="67"/>
      <c r="G14" s="68"/>
      <c r="H14" s="68"/>
      <c r="I14" s="67"/>
      <c r="J14" s="67"/>
      <c r="K14" s="67"/>
      <c r="L14" s="69"/>
      <c r="M14" s="67"/>
      <c r="N14" s="67"/>
      <c r="O14" s="67"/>
      <c r="P14" s="67"/>
      <c r="Q14" s="83" t="str">
        <f t="shared" si="0"/>
        <v xml:space="preserve"> </v>
      </c>
      <c r="R14" s="61" t="str">
        <f t="shared" si="1"/>
        <v>×</v>
      </c>
      <c r="T14" s="58" t="b">
        <f t="shared" si="2"/>
        <v>0</v>
      </c>
      <c r="U14" s="58" t="b">
        <f t="shared" si="3"/>
        <v>0</v>
      </c>
      <c r="V14" s="58" t="b">
        <f t="shared" si="4"/>
        <v>0</v>
      </c>
      <c r="W14" s="58" t="b">
        <f t="shared" si="5"/>
        <v>0</v>
      </c>
      <c r="X14" s="58" t="b">
        <f t="shared" si="6"/>
        <v>0</v>
      </c>
      <c r="Y14" s="6" t="b">
        <f t="shared" si="7"/>
        <v>0</v>
      </c>
    </row>
    <row r="15" spans="1:25" s="6" customFormat="1" ht="62.25" customHeight="1" x14ac:dyDescent="0.4">
      <c r="A15" s="76">
        <f t="shared" si="8"/>
        <v>9</v>
      </c>
      <c r="B15" s="70"/>
      <c r="C15" s="70"/>
      <c r="D15" s="70"/>
      <c r="E15" s="70"/>
      <c r="F15" s="70"/>
      <c r="G15" s="71"/>
      <c r="H15" s="71"/>
      <c r="I15" s="70"/>
      <c r="J15" s="70"/>
      <c r="K15" s="67"/>
      <c r="L15" s="72"/>
      <c r="M15" s="70"/>
      <c r="N15" s="70"/>
      <c r="O15" s="70"/>
      <c r="P15" s="67"/>
      <c r="Q15" s="83" t="str">
        <f t="shared" si="0"/>
        <v xml:space="preserve"> </v>
      </c>
      <c r="R15" s="61" t="str">
        <f t="shared" si="1"/>
        <v>×</v>
      </c>
      <c r="T15" s="58" t="b">
        <f t="shared" si="2"/>
        <v>0</v>
      </c>
      <c r="U15" s="58" t="b">
        <f t="shared" si="3"/>
        <v>0</v>
      </c>
      <c r="V15" s="58" t="b">
        <f t="shared" si="4"/>
        <v>0</v>
      </c>
      <c r="W15" s="58" t="b">
        <f t="shared" si="5"/>
        <v>0</v>
      </c>
      <c r="X15" s="58" t="b">
        <f t="shared" si="6"/>
        <v>0</v>
      </c>
      <c r="Y15" s="6" t="b">
        <f t="shared" si="7"/>
        <v>0</v>
      </c>
    </row>
    <row r="16" spans="1:25" s="6" customFormat="1" ht="62.25" customHeight="1" x14ac:dyDescent="0.4">
      <c r="A16" s="76">
        <f t="shared" si="8"/>
        <v>10</v>
      </c>
      <c r="B16" s="67"/>
      <c r="C16" s="67"/>
      <c r="D16" s="67"/>
      <c r="E16" s="67"/>
      <c r="F16" s="67"/>
      <c r="G16" s="68"/>
      <c r="H16" s="68"/>
      <c r="I16" s="67"/>
      <c r="J16" s="67"/>
      <c r="K16" s="67"/>
      <c r="L16" s="69"/>
      <c r="M16" s="67"/>
      <c r="N16" s="67"/>
      <c r="O16" s="67"/>
      <c r="P16" s="67"/>
      <c r="Q16" s="83" t="str">
        <f t="shared" si="0"/>
        <v xml:space="preserve"> </v>
      </c>
      <c r="R16" s="61" t="str">
        <f t="shared" si="1"/>
        <v>×</v>
      </c>
      <c r="T16" s="58" t="b">
        <f t="shared" si="2"/>
        <v>0</v>
      </c>
      <c r="U16" s="58" t="b">
        <f t="shared" si="3"/>
        <v>0</v>
      </c>
      <c r="V16" s="58" t="b">
        <f t="shared" si="4"/>
        <v>0</v>
      </c>
      <c r="W16" s="58" t="b">
        <f t="shared" si="5"/>
        <v>0</v>
      </c>
      <c r="X16" s="58" t="b">
        <f t="shared" si="6"/>
        <v>0</v>
      </c>
      <c r="Y16" s="6" t="b">
        <f t="shared" si="7"/>
        <v>0</v>
      </c>
    </row>
    <row r="17" spans="1:25" s="6" customFormat="1" ht="62.25" customHeight="1" x14ac:dyDescent="0.4">
      <c r="A17" s="76">
        <f t="shared" si="8"/>
        <v>11</v>
      </c>
      <c r="B17" s="67"/>
      <c r="C17" s="67"/>
      <c r="D17" s="67"/>
      <c r="E17" s="67"/>
      <c r="F17" s="67"/>
      <c r="G17" s="68"/>
      <c r="H17" s="68"/>
      <c r="I17" s="67"/>
      <c r="J17" s="67"/>
      <c r="K17" s="67"/>
      <c r="L17" s="69"/>
      <c r="M17" s="67"/>
      <c r="N17" s="67"/>
      <c r="O17" s="67"/>
      <c r="P17" s="67"/>
      <c r="Q17" s="83" t="str">
        <f t="shared" si="0"/>
        <v xml:space="preserve"> </v>
      </c>
      <c r="R17" s="61" t="str">
        <f t="shared" si="1"/>
        <v>×</v>
      </c>
      <c r="T17" s="58" t="b">
        <f t="shared" si="2"/>
        <v>0</v>
      </c>
      <c r="U17" s="58" t="b">
        <f t="shared" si="3"/>
        <v>0</v>
      </c>
      <c r="V17" s="58" t="b">
        <f t="shared" si="4"/>
        <v>0</v>
      </c>
      <c r="W17" s="58" t="b">
        <f t="shared" si="5"/>
        <v>0</v>
      </c>
      <c r="X17" s="58" t="b">
        <f t="shared" si="6"/>
        <v>0</v>
      </c>
      <c r="Y17" s="6" t="b">
        <f t="shared" si="7"/>
        <v>0</v>
      </c>
    </row>
    <row r="18" spans="1:25" s="6" customFormat="1" ht="62.25" customHeight="1" x14ac:dyDescent="0.4">
      <c r="A18" s="76">
        <f t="shared" si="8"/>
        <v>12</v>
      </c>
      <c r="B18" s="67"/>
      <c r="C18" s="67"/>
      <c r="D18" s="67"/>
      <c r="E18" s="67"/>
      <c r="F18" s="67"/>
      <c r="G18" s="68"/>
      <c r="H18" s="68"/>
      <c r="I18" s="67"/>
      <c r="J18" s="67"/>
      <c r="K18" s="67"/>
      <c r="L18" s="69"/>
      <c r="M18" s="67"/>
      <c r="N18" s="67"/>
      <c r="O18" s="67"/>
      <c r="P18" s="67"/>
      <c r="Q18" s="83" t="str">
        <f t="shared" si="0"/>
        <v xml:space="preserve"> </v>
      </c>
      <c r="R18" s="61" t="str">
        <f t="shared" si="1"/>
        <v>×</v>
      </c>
      <c r="T18" s="58" t="b">
        <f t="shared" si="2"/>
        <v>0</v>
      </c>
      <c r="U18" s="58" t="b">
        <f t="shared" si="3"/>
        <v>0</v>
      </c>
      <c r="V18" s="58" t="b">
        <f t="shared" si="4"/>
        <v>0</v>
      </c>
      <c r="W18" s="58" t="b">
        <f t="shared" si="5"/>
        <v>0</v>
      </c>
      <c r="X18" s="58" t="b">
        <f t="shared" si="6"/>
        <v>0</v>
      </c>
      <c r="Y18" s="6" t="b">
        <f t="shared" si="7"/>
        <v>0</v>
      </c>
    </row>
    <row r="19" spans="1:25" s="6" customFormat="1" ht="62.25" customHeight="1" x14ac:dyDescent="0.4">
      <c r="A19" s="76">
        <f t="shared" si="8"/>
        <v>13</v>
      </c>
      <c r="B19" s="67"/>
      <c r="C19" s="67"/>
      <c r="D19" s="67"/>
      <c r="E19" s="67"/>
      <c r="F19" s="67"/>
      <c r="G19" s="68"/>
      <c r="H19" s="68"/>
      <c r="I19" s="67"/>
      <c r="J19" s="67"/>
      <c r="K19" s="67"/>
      <c r="L19" s="69"/>
      <c r="M19" s="67"/>
      <c r="N19" s="67"/>
      <c r="O19" s="67"/>
      <c r="P19" s="67"/>
      <c r="Q19" s="83" t="str">
        <f t="shared" si="0"/>
        <v xml:space="preserve"> </v>
      </c>
      <c r="R19" s="61" t="str">
        <f t="shared" si="1"/>
        <v>×</v>
      </c>
      <c r="T19" s="58" t="b">
        <f t="shared" si="2"/>
        <v>0</v>
      </c>
      <c r="U19" s="58" t="b">
        <f t="shared" si="3"/>
        <v>0</v>
      </c>
      <c r="V19" s="58" t="b">
        <f t="shared" si="4"/>
        <v>0</v>
      </c>
      <c r="W19" s="58" t="b">
        <f t="shared" si="5"/>
        <v>0</v>
      </c>
      <c r="X19" s="58" t="b">
        <f t="shared" si="6"/>
        <v>0</v>
      </c>
      <c r="Y19" s="6" t="b">
        <f t="shared" si="7"/>
        <v>0</v>
      </c>
    </row>
    <row r="20" spans="1:25" s="6" customFormat="1" ht="62.25" customHeight="1" x14ac:dyDescent="0.4">
      <c r="A20" s="76">
        <f t="shared" si="8"/>
        <v>14</v>
      </c>
      <c r="B20" s="70"/>
      <c r="C20" s="70"/>
      <c r="D20" s="70"/>
      <c r="E20" s="70"/>
      <c r="F20" s="70"/>
      <c r="G20" s="71"/>
      <c r="H20" s="71"/>
      <c r="I20" s="70"/>
      <c r="J20" s="70"/>
      <c r="K20" s="67"/>
      <c r="L20" s="72"/>
      <c r="M20" s="70"/>
      <c r="N20" s="70"/>
      <c r="O20" s="70"/>
      <c r="P20" s="67"/>
      <c r="Q20" s="83" t="str">
        <f t="shared" si="0"/>
        <v xml:space="preserve"> </v>
      </c>
      <c r="R20" s="61" t="str">
        <f t="shared" si="1"/>
        <v>×</v>
      </c>
      <c r="T20" s="58" t="b">
        <f t="shared" si="2"/>
        <v>0</v>
      </c>
      <c r="U20" s="58" t="b">
        <f t="shared" si="3"/>
        <v>0</v>
      </c>
      <c r="V20" s="58" t="b">
        <f t="shared" si="4"/>
        <v>0</v>
      </c>
      <c r="W20" s="58" t="b">
        <f t="shared" si="5"/>
        <v>0</v>
      </c>
      <c r="X20" s="58" t="b">
        <f t="shared" si="6"/>
        <v>0</v>
      </c>
      <c r="Y20" s="6" t="b">
        <f t="shared" si="7"/>
        <v>0</v>
      </c>
    </row>
    <row r="21" spans="1:25" s="6" customFormat="1" ht="62.25" customHeight="1" x14ac:dyDescent="0.4">
      <c r="A21" s="76">
        <f t="shared" si="8"/>
        <v>15</v>
      </c>
      <c r="B21" s="67"/>
      <c r="C21" s="67"/>
      <c r="D21" s="67"/>
      <c r="E21" s="67"/>
      <c r="F21" s="67"/>
      <c r="G21" s="68"/>
      <c r="H21" s="68"/>
      <c r="I21" s="67"/>
      <c r="J21" s="67"/>
      <c r="K21" s="67"/>
      <c r="L21" s="69"/>
      <c r="M21" s="67"/>
      <c r="N21" s="67"/>
      <c r="O21" s="67"/>
      <c r="P21" s="67"/>
      <c r="Q21" s="83" t="str">
        <f t="shared" si="0"/>
        <v xml:space="preserve"> </v>
      </c>
      <c r="R21" s="61" t="str">
        <f t="shared" si="1"/>
        <v>×</v>
      </c>
      <c r="T21" s="58" t="b">
        <f t="shared" si="2"/>
        <v>0</v>
      </c>
      <c r="U21" s="58" t="b">
        <f t="shared" si="3"/>
        <v>0</v>
      </c>
      <c r="V21" s="58" t="b">
        <f t="shared" si="4"/>
        <v>0</v>
      </c>
      <c r="W21" s="58" t="b">
        <f t="shared" si="5"/>
        <v>0</v>
      </c>
      <c r="X21" s="58" t="b">
        <f t="shared" si="6"/>
        <v>0</v>
      </c>
      <c r="Y21" s="6" t="b">
        <f t="shared" si="7"/>
        <v>0</v>
      </c>
    </row>
    <row r="22" spans="1:25" s="6" customFormat="1" ht="62.25" customHeight="1" x14ac:dyDescent="0.4">
      <c r="A22" s="76">
        <f t="shared" si="8"/>
        <v>16</v>
      </c>
      <c r="B22" s="67"/>
      <c r="C22" s="67"/>
      <c r="D22" s="67"/>
      <c r="E22" s="67"/>
      <c r="F22" s="67"/>
      <c r="G22" s="68"/>
      <c r="H22" s="68"/>
      <c r="I22" s="67"/>
      <c r="J22" s="67"/>
      <c r="K22" s="67"/>
      <c r="L22" s="69"/>
      <c r="M22" s="67"/>
      <c r="N22" s="67"/>
      <c r="O22" s="67"/>
      <c r="P22" s="67"/>
      <c r="Q22" s="83" t="str">
        <f t="shared" si="0"/>
        <v xml:space="preserve"> </v>
      </c>
      <c r="R22" s="61" t="str">
        <f t="shared" si="1"/>
        <v>×</v>
      </c>
      <c r="T22" s="58" t="b">
        <f t="shared" si="2"/>
        <v>0</v>
      </c>
      <c r="U22" s="58" t="b">
        <f t="shared" si="3"/>
        <v>0</v>
      </c>
      <c r="V22" s="58" t="b">
        <f t="shared" si="4"/>
        <v>0</v>
      </c>
      <c r="W22" s="58" t="b">
        <f t="shared" si="5"/>
        <v>0</v>
      </c>
      <c r="X22" s="58" t="b">
        <f t="shared" si="6"/>
        <v>0</v>
      </c>
      <c r="Y22" s="6" t="b">
        <f t="shared" si="7"/>
        <v>0</v>
      </c>
    </row>
    <row r="23" spans="1:25" s="6" customFormat="1" ht="62.25" customHeight="1" x14ac:dyDescent="0.4">
      <c r="A23" s="76">
        <f t="shared" si="8"/>
        <v>17</v>
      </c>
      <c r="B23" s="67"/>
      <c r="C23" s="67"/>
      <c r="D23" s="67"/>
      <c r="E23" s="67"/>
      <c r="F23" s="67"/>
      <c r="G23" s="68"/>
      <c r="H23" s="68"/>
      <c r="I23" s="67"/>
      <c r="J23" s="67"/>
      <c r="K23" s="67"/>
      <c r="L23" s="69"/>
      <c r="M23" s="67"/>
      <c r="N23" s="67"/>
      <c r="O23" s="67"/>
      <c r="P23" s="67"/>
      <c r="Q23" s="83" t="str">
        <f t="shared" si="0"/>
        <v xml:space="preserve"> </v>
      </c>
      <c r="R23" s="61" t="str">
        <f t="shared" si="1"/>
        <v>×</v>
      </c>
      <c r="T23" s="58" t="b">
        <f t="shared" si="2"/>
        <v>0</v>
      </c>
      <c r="U23" s="58" t="b">
        <f t="shared" si="3"/>
        <v>0</v>
      </c>
      <c r="V23" s="58" t="b">
        <f t="shared" si="4"/>
        <v>0</v>
      </c>
      <c r="W23" s="58" t="b">
        <f t="shared" si="5"/>
        <v>0</v>
      </c>
      <c r="X23" s="58" t="b">
        <f t="shared" si="6"/>
        <v>0</v>
      </c>
      <c r="Y23" s="6" t="b">
        <f t="shared" si="7"/>
        <v>0</v>
      </c>
    </row>
    <row r="24" spans="1:25" s="6" customFormat="1" ht="62.25" customHeight="1" x14ac:dyDescent="0.4">
      <c r="A24" s="76">
        <f t="shared" si="8"/>
        <v>18</v>
      </c>
      <c r="B24" s="67"/>
      <c r="C24" s="67"/>
      <c r="D24" s="67"/>
      <c r="E24" s="67"/>
      <c r="F24" s="67"/>
      <c r="G24" s="68"/>
      <c r="H24" s="68"/>
      <c r="I24" s="67"/>
      <c r="J24" s="67"/>
      <c r="K24" s="67"/>
      <c r="L24" s="69"/>
      <c r="M24" s="67"/>
      <c r="N24" s="67"/>
      <c r="O24" s="67"/>
      <c r="P24" s="67"/>
      <c r="Q24" s="83" t="str">
        <f t="shared" si="0"/>
        <v xml:space="preserve"> </v>
      </c>
      <c r="R24" s="61" t="str">
        <f t="shared" si="1"/>
        <v>×</v>
      </c>
      <c r="T24" s="58" t="b">
        <f t="shared" si="2"/>
        <v>0</v>
      </c>
      <c r="U24" s="58" t="b">
        <f t="shared" si="3"/>
        <v>0</v>
      </c>
      <c r="V24" s="58" t="b">
        <f t="shared" si="4"/>
        <v>0</v>
      </c>
      <c r="W24" s="58" t="b">
        <f t="shared" si="5"/>
        <v>0</v>
      </c>
      <c r="X24" s="58" t="b">
        <f t="shared" si="6"/>
        <v>0</v>
      </c>
      <c r="Y24" s="6" t="b">
        <f t="shared" si="7"/>
        <v>0</v>
      </c>
    </row>
    <row r="25" spans="1:25" s="6" customFormat="1" ht="62.25" customHeight="1" x14ac:dyDescent="0.4">
      <c r="A25" s="76">
        <f t="shared" si="8"/>
        <v>19</v>
      </c>
      <c r="B25" s="67"/>
      <c r="C25" s="67"/>
      <c r="D25" s="67"/>
      <c r="E25" s="67"/>
      <c r="F25" s="67"/>
      <c r="G25" s="68"/>
      <c r="H25" s="68"/>
      <c r="I25" s="67"/>
      <c r="J25" s="67"/>
      <c r="K25" s="67"/>
      <c r="L25" s="69"/>
      <c r="M25" s="67"/>
      <c r="N25" s="67"/>
      <c r="O25" s="67"/>
      <c r="P25" s="67"/>
      <c r="Q25" s="83" t="str">
        <f t="shared" si="0"/>
        <v xml:space="preserve"> </v>
      </c>
      <c r="R25" s="61" t="str">
        <f t="shared" si="1"/>
        <v>×</v>
      </c>
      <c r="T25" s="58" t="b">
        <f t="shared" si="2"/>
        <v>0</v>
      </c>
      <c r="U25" s="58" t="b">
        <f t="shared" si="3"/>
        <v>0</v>
      </c>
      <c r="V25" s="58" t="b">
        <f t="shared" si="4"/>
        <v>0</v>
      </c>
      <c r="W25" s="58" t="b">
        <f t="shared" si="5"/>
        <v>0</v>
      </c>
      <c r="X25" s="58" t="b">
        <f t="shared" si="6"/>
        <v>0</v>
      </c>
      <c r="Y25" s="6" t="b">
        <f t="shared" si="7"/>
        <v>0</v>
      </c>
    </row>
    <row r="26" spans="1:25" s="6" customFormat="1" ht="62.25" customHeight="1" x14ac:dyDescent="0.4">
      <c r="A26" s="76">
        <f t="shared" si="8"/>
        <v>20</v>
      </c>
      <c r="B26" s="67"/>
      <c r="C26" s="67"/>
      <c r="D26" s="67"/>
      <c r="E26" s="67"/>
      <c r="F26" s="67"/>
      <c r="G26" s="68"/>
      <c r="H26" s="68"/>
      <c r="I26" s="67"/>
      <c r="J26" s="67"/>
      <c r="K26" s="67"/>
      <c r="L26" s="69"/>
      <c r="M26" s="67"/>
      <c r="N26" s="67"/>
      <c r="O26" s="67"/>
      <c r="P26" s="67"/>
      <c r="Q26" s="83" t="str">
        <f t="shared" si="0"/>
        <v xml:space="preserve"> </v>
      </c>
      <c r="R26" s="61" t="str">
        <f t="shared" si="1"/>
        <v>×</v>
      </c>
      <c r="T26" s="58" t="b">
        <f t="shared" si="2"/>
        <v>0</v>
      </c>
      <c r="U26" s="58" t="b">
        <f t="shared" si="3"/>
        <v>0</v>
      </c>
      <c r="V26" s="58" t="b">
        <f t="shared" si="4"/>
        <v>0</v>
      </c>
      <c r="W26" s="58" t="b">
        <f t="shared" si="5"/>
        <v>0</v>
      </c>
      <c r="X26" s="58" t="b">
        <f t="shared" si="6"/>
        <v>0</v>
      </c>
      <c r="Y26" s="6" t="b">
        <f t="shared" si="7"/>
        <v>0</v>
      </c>
    </row>
    <row r="27" spans="1:25" s="6" customFormat="1" ht="62.25" customHeight="1" x14ac:dyDescent="0.4">
      <c r="A27" s="76">
        <f t="shared" si="8"/>
        <v>21</v>
      </c>
      <c r="B27" s="67"/>
      <c r="C27" s="67"/>
      <c r="D27" s="67"/>
      <c r="E27" s="67"/>
      <c r="F27" s="67"/>
      <c r="G27" s="68"/>
      <c r="H27" s="68"/>
      <c r="I27" s="67"/>
      <c r="J27" s="67"/>
      <c r="K27" s="67"/>
      <c r="L27" s="69"/>
      <c r="M27" s="67"/>
      <c r="N27" s="67"/>
      <c r="O27" s="67"/>
      <c r="P27" s="67"/>
      <c r="Q27" s="83" t="str">
        <f t="shared" si="0"/>
        <v xml:space="preserve"> </v>
      </c>
      <c r="R27" s="61" t="str">
        <f t="shared" si="1"/>
        <v>×</v>
      </c>
      <c r="T27" s="58" t="b">
        <f t="shared" si="2"/>
        <v>0</v>
      </c>
      <c r="U27" s="58" t="b">
        <f t="shared" si="3"/>
        <v>0</v>
      </c>
      <c r="V27" s="58" t="b">
        <f t="shared" si="4"/>
        <v>0</v>
      </c>
      <c r="W27" s="58" t="b">
        <f t="shared" si="5"/>
        <v>0</v>
      </c>
      <c r="X27" s="58" t="b">
        <f t="shared" si="6"/>
        <v>0</v>
      </c>
      <c r="Y27" s="6" t="b">
        <f t="shared" si="7"/>
        <v>0</v>
      </c>
    </row>
    <row r="28" spans="1:25" s="6" customFormat="1" ht="62.25" customHeight="1" x14ac:dyDescent="0.4">
      <c r="A28" s="76">
        <f t="shared" si="8"/>
        <v>22</v>
      </c>
      <c r="B28" s="67"/>
      <c r="C28" s="67"/>
      <c r="D28" s="67"/>
      <c r="E28" s="67"/>
      <c r="F28" s="67"/>
      <c r="G28" s="68"/>
      <c r="H28" s="68"/>
      <c r="I28" s="67"/>
      <c r="J28" s="67"/>
      <c r="K28" s="67"/>
      <c r="L28" s="69"/>
      <c r="M28" s="67"/>
      <c r="N28" s="67"/>
      <c r="O28" s="67"/>
      <c r="P28" s="67"/>
      <c r="Q28" s="83" t="str">
        <f t="shared" si="0"/>
        <v xml:space="preserve"> </v>
      </c>
      <c r="R28" s="61" t="str">
        <f t="shared" si="1"/>
        <v>×</v>
      </c>
      <c r="T28" s="58" t="b">
        <f t="shared" si="2"/>
        <v>0</v>
      </c>
      <c r="U28" s="58" t="b">
        <f t="shared" si="3"/>
        <v>0</v>
      </c>
      <c r="V28" s="58" t="b">
        <f t="shared" si="4"/>
        <v>0</v>
      </c>
      <c r="W28" s="58" t="b">
        <f t="shared" si="5"/>
        <v>0</v>
      </c>
      <c r="X28" s="58" t="b">
        <f t="shared" si="6"/>
        <v>0</v>
      </c>
      <c r="Y28" s="6" t="b">
        <f t="shared" si="7"/>
        <v>0</v>
      </c>
    </row>
    <row r="29" spans="1:25" s="6" customFormat="1" ht="62.25" customHeight="1" x14ac:dyDescent="0.4">
      <c r="A29" s="76">
        <f t="shared" si="8"/>
        <v>23</v>
      </c>
      <c r="B29" s="67"/>
      <c r="C29" s="67"/>
      <c r="D29" s="67"/>
      <c r="E29" s="67"/>
      <c r="F29" s="67"/>
      <c r="G29" s="68"/>
      <c r="H29" s="68"/>
      <c r="I29" s="67"/>
      <c r="J29" s="67"/>
      <c r="K29" s="67"/>
      <c r="L29" s="69"/>
      <c r="M29" s="67"/>
      <c r="N29" s="67"/>
      <c r="O29" s="67"/>
      <c r="P29" s="67"/>
      <c r="Q29" s="83" t="str">
        <f t="shared" si="0"/>
        <v xml:space="preserve"> </v>
      </c>
      <c r="R29" s="61" t="str">
        <f t="shared" si="1"/>
        <v>×</v>
      </c>
      <c r="T29" s="58" t="b">
        <f t="shared" si="2"/>
        <v>0</v>
      </c>
      <c r="U29" s="58" t="b">
        <f t="shared" si="3"/>
        <v>0</v>
      </c>
      <c r="V29" s="58" t="b">
        <f t="shared" si="4"/>
        <v>0</v>
      </c>
      <c r="W29" s="58" t="b">
        <f t="shared" si="5"/>
        <v>0</v>
      </c>
      <c r="X29" s="58" t="b">
        <f t="shared" si="6"/>
        <v>0</v>
      </c>
      <c r="Y29" s="6" t="b">
        <f t="shared" si="7"/>
        <v>0</v>
      </c>
    </row>
    <row r="30" spans="1:25" s="6" customFormat="1" ht="62.25" customHeight="1" x14ac:dyDescent="0.4">
      <c r="A30" s="76">
        <f t="shared" si="8"/>
        <v>24</v>
      </c>
      <c r="B30" s="67"/>
      <c r="C30" s="67"/>
      <c r="D30" s="67"/>
      <c r="E30" s="67"/>
      <c r="F30" s="67"/>
      <c r="G30" s="68"/>
      <c r="H30" s="68"/>
      <c r="I30" s="67"/>
      <c r="J30" s="67"/>
      <c r="K30" s="67"/>
      <c r="L30" s="69"/>
      <c r="M30" s="67"/>
      <c r="N30" s="67"/>
      <c r="O30" s="67"/>
      <c r="P30" s="67"/>
      <c r="Q30" s="83" t="str">
        <f t="shared" si="0"/>
        <v xml:space="preserve"> </v>
      </c>
      <c r="R30" s="61" t="str">
        <f t="shared" si="1"/>
        <v>×</v>
      </c>
      <c r="T30" s="58" t="b">
        <f t="shared" si="2"/>
        <v>0</v>
      </c>
      <c r="U30" s="58" t="b">
        <f t="shared" si="3"/>
        <v>0</v>
      </c>
      <c r="V30" s="58" t="b">
        <f t="shared" si="4"/>
        <v>0</v>
      </c>
      <c r="W30" s="58" t="b">
        <f t="shared" si="5"/>
        <v>0</v>
      </c>
      <c r="X30" s="58" t="b">
        <f t="shared" si="6"/>
        <v>0</v>
      </c>
      <c r="Y30" s="6" t="b">
        <f t="shared" si="7"/>
        <v>0</v>
      </c>
    </row>
    <row r="31" spans="1:25" s="6" customFormat="1" ht="62.25" customHeight="1" x14ac:dyDescent="0.4">
      <c r="A31" s="76">
        <f t="shared" si="8"/>
        <v>25</v>
      </c>
      <c r="B31" s="67"/>
      <c r="C31" s="67"/>
      <c r="D31" s="67"/>
      <c r="E31" s="67"/>
      <c r="F31" s="67"/>
      <c r="G31" s="68"/>
      <c r="H31" s="68"/>
      <c r="I31" s="67"/>
      <c r="J31" s="67"/>
      <c r="K31" s="67"/>
      <c r="L31" s="69"/>
      <c r="M31" s="67"/>
      <c r="N31" s="67"/>
      <c r="O31" s="67"/>
      <c r="P31" s="67"/>
      <c r="Q31" s="83" t="str">
        <f t="shared" si="0"/>
        <v xml:space="preserve"> </v>
      </c>
      <c r="R31" s="61" t="str">
        <f t="shared" si="1"/>
        <v>×</v>
      </c>
      <c r="T31" s="58" t="b">
        <f t="shared" si="2"/>
        <v>0</v>
      </c>
      <c r="U31" s="58" t="b">
        <f t="shared" si="3"/>
        <v>0</v>
      </c>
      <c r="V31" s="58" t="b">
        <f t="shared" si="4"/>
        <v>0</v>
      </c>
      <c r="W31" s="58" t="b">
        <f t="shared" si="5"/>
        <v>0</v>
      </c>
      <c r="X31" s="58" t="b">
        <f t="shared" si="6"/>
        <v>0</v>
      </c>
      <c r="Y31" s="6" t="b">
        <f t="shared" si="7"/>
        <v>0</v>
      </c>
    </row>
    <row r="32" spans="1:25" s="6" customFormat="1" ht="62.25" customHeight="1" x14ac:dyDescent="0.4">
      <c r="A32" s="76">
        <f t="shared" si="8"/>
        <v>26</v>
      </c>
      <c r="B32" s="70"/>
      <c r="C32" s="70"/>
      <c r="D32" s="70"/>
      <c r="E32" s="70"/>
      <c r="F32" s="70"/>
      <c r="G32" s="71"/>
      <c r="H32" s="71"/>
      <c r="I32" s="70"/>
      <c r="J32" s="70"/>
      <c r="K32" s="67"/>
      <c r="L32" s="72"/>
      <c r="M32" s="70"/>
      <c r="N32" s="70"/>
      <c r="O32" s="70"/>
      <c r="P32" s="67"/>
      <c r="Q32" s="83" t="str">
        <f t="shared" si="0"/>
        <v xml:space="preserve"> </v>
      </c>
      <c r="R32" s="61" t="str">
        <f t="shared" si="1"/>
        <v>×</v>
      </c>
      <c r="T32" s="58" t="b">
        <f t="shared" si="2"/>
        <v>0</v>
      </c>
      <c r="U32" s="58" t="b">
        <f t="shared" si="3"/>
        <v>0</v>
      </c>
      <c r="V32" s="58" t="b">
        <f t="shared" si="4"/>
        <v>0</v>
      </c>
      <c r="W32" s="58" t="b">
        <f t="shared" si="5"/>
        <v>0</v>
      </c>
      <c r="X32" s="58" t="b">
        <f t="shared" si="6"/>
        <v>0</v>
      </c>
      <c r="Y32" s="6" t="b">
        <f t="shared" si="7"/>
        <v>0</v>
      </c>
    </row>
    <row r="33" spans="1:25" s="6" customFormat="1" ht="62.25" customHeight="1" x14ac:dyDescent="0.4">
      <c r="A33" s="76">
        <f t="shared" si="8"/>
        <v>27</v>
      </c>
      <c r="B33" s="67"/>
      <c r="C33" s="67"/>
      <c r="D33" s="67"/>
      <c r="E33" s="67"/>
      <c r="F33" s="67"/>
      <c r="G33" s="68"/>
      <c r="H33" s="68"/>
      <c r="I33" s="67"/>
      <c r="J33" s="67"/>
      <c r="K33" s="67"/>
      <c r="L33" s="69"/>
      <c r="M33" s="67"/>
      <c r="N33" s="67"/>
      <c r="O33" s="67"/>
      <c r="P33" s="67"/>
      <c r="Q33" s="83" t="str">
        <f t="shared" si="0"/>
        <v xml:space="preserve"> </v>
      </c>
      <c r="R33" s="61" t="str">
        <f t="shared" si="1"/>
        <v>×</v>
      </c>
      <c r="T33" s="58" t="b">
        <f t="shared" si="2"/>
        <v>0</v>
      </c>
      <c r="U33" s="58" t="b">
        <f t="shared" si="3"/>
        <v>0</v>
      </c>
      <c r="V33" s="58" t="b">
        <f t="shared" si="4"/>
        <v>0</v>
      </c>
      <c r="W33" s="58" t="b">
        <f t="shared" si="5"/>
        <v>0</v>
      </c>
      <c r="X33" s="58" t="b">
        <f t="shared" si="6"/>
        <v>0</v>
      </c>
      <c r="Y33" s="6" t="b">
        <f t="shared" si="7"/>
        <v>0</v>
      </c>
    </row>
    <row r="34" spans="1:25" s="6" customFormat="1" ht="62.25" customHeight="1" x14ac:dyDescent="0.4">
      <c r="A34" s="76">
        <f t="shared" si="8"/>
        <v>28</v>
      </c>
      <c r="B34" s="67"/>
      <c r="C34" s="67"/>
      <c r="D34" s="67"/>
      <c r="E34" s="67"/>
      <c r="F34" s="67"/>
      <c r="G34" s="68"/>
      <c r="H34" s="68"/>
      <c r="I34" s="67"/>
      <c r="J34" s="67"/>
      <c r="K34" s="67"/>
      <c r="L34" s="69"/>
      <c r="M34" s="67"/>
      <c r="N34" s="67"/>
      <c r="O34" s="67"/>
      <c r="P34" s="67"/>
      <c r="Q34" s="83" t="str">
        <f t="shared" si="0"/>
        <v xml:space="preserve"> </v>
      </c>
      <c r="R34" s="61" t="str">
        <f t="shared" si="1"/>
        <v>×</v>
      </c>
      <c r="T34" s="58" t="b">
        <f t="shared" si="2"/>
        <v>0</v>
      </c>
      <c r="U34" s="58" t="b">
        <f t="shared" si="3"/>
        <v>0</v>
      </c>
      <c r="V34" s="58" t="b">
        <f t="shared" si="4"/>
        <v>0</v>
      </c>
      <c r="W34" s="58" t="b">
        <f t="shared" si="5"/>
        <v>0</v>
      </c>
      <c r="X34" s="58" t="b">
        <f t="shared" si="6"/>
        <v>0</v>
      </c>
      <c r="Y34" s="6" t="b">
        <f t="shared" si="7"/>
        <v>0</v>
      </c>
    </row>
    <row r="35" spans="1:25" s="6" customFormat="1" ht="62.25" customHeight="1" x14ac:dyDescent="0.4">
      <c r="A35" s="76">
        <f t="shared" si="8"/>
        <v>29</v>
      </c>
      <c r="B35" s="67"/>
      <c r="C35" s="67"/>
      <c r="D35" s="67"/>
      <c r="E35" s="67"/>
      <c r="F35" s="67"/>
      <c r="G35" s="68"/>
      <c r="H35" s="68"/>
      <c r="I35" s="67"/>
      <c r="J35" s="67"/>
      <c r="K35" s="67"/>
      <c r="L35" s="69"/>
      <c r="M35" s="67"/>
      <c r="N35" s="67"/>
      <c r="O35" s="67"/>
      <c r="P35" s="67"/>
      <c r="Q35" s="83" t="str">
        <f t="shared" si="0"/>
        <v xml:space="preserve"> </v>
      </c>
      <c r="R35" s="61" t="str">
        <f t="shared" si="1"/>
        <v>×</v>
      </c>
      <c r="T35" s="58" t="b">
        <f t="shared" si="2"/>
        <v>0</v>
      </c>
      <c r="U35" s="58" t="b">
        <f t="shared" si="3"/>
        <v>0</v>
      </c>
      <c r="V35" s="58" t="b">
        <f t="shared" si="4"/>
        <v>0</v>
      </c>
      <c r="W35" s="58" t="b">
        <f t="shared" si="5"/>
        <v>0</v>
      </c>
      <c r="X35" s="58" t="b">
        <f t="shared" si="6"/>
        <v>0</v>
      </c>
      <c r="Y35" s="6" t="b">
        <f t="shared" si="7"/>
        <v>0</v>
      </c>
    </row>
    <row r="36" spans="1:25" s="6" customFormat="1" ht="62.25" customHeight="1" x14ac:dyDescent="0.4">
      <c r="A36" s="76">
        <f t="shared" si="8"/>
        <v>30</v>
      </c>
      <c r="B36" s="67"/>
      <c r="C36" s="67"/>
      <c r="D36" s="67"/>
      <c r="E36" s="67"/>
      <c r="F36" s="67"/>
      <c r="G36" s="68"/>
      <c r="H36" s="68"/>
      <c r="I36" s="67"/>
      <c r="J36" s="67"/>
      <c r="K36" s="67"/>
      <c r="L36" s="69"/>
      <c r="M36" s="67"/>
      <c r="N36" s="67"/>
      <c r="O36" s="67"/>
      <c r="P36" s="67"/>
      <c r="Q36" s="83" t="str">
        <f t="shared" si="0"/>
        <v xml:space="preserve"> </v>
      </c>
      <c r="R36" s="61" t="str">
        <f t="shared" si="1"/>
        <v>×</v>
      </c>
      <c r="T36" s="58" t="b">
        <f t="shared" si="2"/>
        <v>0</v>
      </c>
      <c r="U36" s="58" t="b">
        <f t="shared" si="3"/>
        <v>0</v>
      </c>
      <c r="V36" s="58" t="b">
        <f t="shared" si="4"/>
        <v>0</v>
      </c>
      <c r="W36" s="58" t="b">
        <f t="shared" si="5"/>
        <v>0</v>
      </c>
      <c r="X36" s="58" t="b">
        <f t="shared" si="6"/>
        <v>0</v>
      </c>
      <c r="Y36" s="6" t="b">
        <f t="shared" si="7"/>
        <v>0</v>
      </c>
    </row>
    <row r="37" spans="1:25" ht="45" customHeight="1" x14ac:dyDescent="0.4">
      <c r="A37" s="8"/>
      <c r="B37" s="7" t="s">
        <v>12</v>
      </c>
      <c r="C37" s="8"/>
      <c r="D37" s="8"/>
      <c r="E37" s="8"/>
      <c r="F37" s="8"/>
      <c r="G37" s="8"/>
      <c r="H37" s="8"/>
      <c r="I37" s="8"/>
      <c r="J37" s="8"/>
      <c r="K37" s="7">
        <f>SUM(K7:K36)</f>
        <v>0</v>
      </c>
      <c r="L37" s="9"/>
      <c r="M37" s="8"/>
      <c r="N37" s="8"/>
      <c r="O37" s="7"/>
      <c r="P37" s="7"/>
      <c r="Q37" s="47"/>
      <c r="R37" s="81"/>
      <c r="S37">
        <f>SUM(T37:X37)</f>
        <v>0</v>
      </c>
      <c r="T37" s="6">
        <f>SUM(T7:T36)</f>
        <v>0</v>
      </c>
      <c r="U37" s="6">
        <f t="shared" ref="U37:Y37" si="9">SUM(U7:U36)</f>
        <v>0</v>
      </c>
      <c r="V37" s="6">
        <f t="shared" si="9"/>
        <v>0</v>
      </c>
      <c r="W37" s="6">
        <f t="shared" si="9"/>
        <v>0</v>
      </c>
      <c r="X37" s="6">
        <f t="shared" si="9"/>
        <v>0</v>
      </c>
      <c r="Y37" s="6">
        <f t="shared" si="9"/>
        <v>0</v>
      </c>
    </row>
    <row r="38" spans="1:25" ht="19.5" x14ac:dyDescent="0.4">
      <c r="A38" s="10" t="s">
        <v>236</v>
      </c>
      <c r="H38" s="10" t="s">
        <v>14</v>
      </c>
    </row>
    <row r="39" spans="1:25" ht="19.5" x14ac:dyDescent="0.4">
      <c r="A39" s="10"/>
    </row>
  </sheetData>
  <sheetProtection formatCells="0" formatColumns="0" formatRows="0" insertRows="0" sort="0" autoFilter="0"/>
  <protectedRanges>
    <protectedRange sqref="A6:P6 A16:P36 A7:J15 L7:P15" name="範囲1"/>
    <protectedRange sqref="K7:K15" name="範囲1_1"/>
  </protectedRanges>
  <mergeCells count="4">
    <mergeCell ref="F2:H2"/>
    <mergeCell ref="F3:I3"/>
    <mergeCell ref="F5:L5"/>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2815FBAA-B61D-48A0-96D3-B79D141E752A}">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B5F167-38E7-4FA6-B76C-1D3CA4932364}">
          <x14:formula1>
            <xm:f>第1年度!$T$40:$T$44</xm:f>
          </x14:formula1>
          <xm:sqref>P7:P36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65D7-D45B-45E3-B6A3-B5084848FBA5}">
  <sheetPr>
    <tabColor theme="7" tint="0.79998168889431442"/>
    <pageSetUpPr fitToPage="1"/>
  </sheetPr>
  <dimension ref="A1:Y39"/>
  <sheetViews>
    <sheetView view="pageBreakPreview" zoomScale="70" zoomScaleNormal="70" zoomScaleSheetLayoutView="70" workbookViewId="0">
      <selection sqref="A1:E1"/>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86" t="s">
        <v>222</v>
      </c>
      <c r="B1" s="186"/>
      <c r="C1" s="186"/>
      <c r="D1" s="186"/>
      <c r="E1" s="186"/>
      <c r="F1" s="1"/>
      <c r="G1" s="1"/>
      <c r="H1" s="1"/>
      <c r="I1" s="1"/>
      <c r="J1" s="1"/>
      <c r="K1" s="1"/>
      <c r="L1" s="1"/>
      <c r="M1" s="1"/>
      <c r="N1" s="1"/>
      <c r="O1" s="2"/>
      <c r="P1" s="1"/>
      <c r="Q1" s="53"/>
      <c r="R1" s="53"/>
    </row>
    <row r="2" spans="1:25" ht="30" customHeight="1" thickBot="1" x14ac:dyDescent="0.45">
      <c r="A2" s="35" t="s">
        <v>74</v>
      </c>
      <c r="B2" s="35"/>
      <c r="C2" s="55">
        <f>第1年度!C2</f>
        <v>0</v>
      </c>
      <c r="D2" s="1" t="s">
        <v>57</v>
      </c>
      <c r="E2" s="1"/>
      <c r="F2" s="185" t="s">
        <v>83</v>
      </c>
      <c r="G2" s="185"/>
      <c r="H2" s="185"/>
      <c r="I2" s="52"/>
      <c r="J2" s="51" t="s">
        <v>73</v>
      </c>
      <c r="K2" s="1"/>
      <c r="L2" s="1"/>
      <c r="M2" s="1"/>
      <c r="N2" s="1"/>
      <c r="O2" s="63" t="s">
        <v>67</v>
      </c>
      <c r="P2" s="1"/>
      <c r="Q2" s="53"/>
      <c r="R2" s="53"/>
    </row>
    <row r="3" spans="1:25" ht="30" customHeight="1" x14ac:dyDescent="0.4">
      <c r="A3" s="35" t="s">
        <v>72</v>
      </c>
      <c r="B3" s="36"/>
      <c r="C3" s="36"/>
      <c r="D3" s="56">
        <f>第1年度!D3</f>
        <v>0</v>
      </c>
      <c r="E3" s="1" t="s">
        <v>58</v>
      </c>
      <c r="F3" s="183"/>
      <c r="G3" s="184"/>
      <c r="H3" s="184"/>
      <c r="I3" s="184"/>
      <c r="J3" s="1"/>
      <c r="K3" s="1"/>
      <c r="L3" s="1"/>
      <c r="M3" s="1"/>
      <c r="N3" s="1"/>
      <c r="O3" s="63" t="s">
        <v>86</v>
      </c>
      <c r="P3" s="48"/>
      <c r="Q3" s="17"/>
      <c r="R3" s="17"/>
    </row>
    <row r="4" spans="1:25" ht="30" customHeight="1" x14ac:dyDescent="0.4">
      <c r="A4" s="35" t="s">
        <v>81</v>
      </c>
      <c r="B4" s="35"/>
      <c r="C4" s="35"/>
      <c r="D4" s="1">
        <f>K37</f>
        <v>0</v>
      </c>
      <c r="E4" s="37" t="s">
        <v>82</v>
      </c>
      <c r="F4" s="1"/>
      <c r="G4" s="1"/>
      <c r="H4" s="1"/>
      <c r="I4" s="1"/>
      <c r="J4" s="1"/>
      <c r="K4" s="1"/>
      <c r="L4" s="1"/>
      <c r="M4" s="1"/>
      <c r="N4" s="1"/>
      <c r="P4" s="5"/>
      <c r="Q4" s="17"/>
      <c r="R4" s="17"/>
    </row>
    <row r="5" spans="1:25" ht="30" customHeight="1" x14ac:dyDescent="0.4">
      <c r="A5" s="3" t="s">
        <v>75</v>
      </c>
      <c r="B5" s="4"/>
      <c r="C5" s="4"/>
      <c r="E5" s="1"/>
      <c r="F5" s="187">
        <f>第1年度!F5</f>
        <v>0</v>
      </c>
      <c r="G5" s="187"/>
      <c r="H5" s="187"/>
      <c r="I5" s="187"/>
      <c r="J5" s="187"/>
      <c r="K5" s="187"/>
      <c r="L5" s="187"/>
      <c r="M5" s="1" t="s">
        <v>57</v>
      </c>
      <c r="N5" s="1"/>
      <c r="O5" s="13"/>
      <c r="P5" s="5"/>
      <c r="Q5" s="17"/>
      <c r="R5" s="17"/>
    </row>
    <row r="6" spans="1:25" ht="45" customHeight="1" x14ac:dyDescent="0.4">
      <c r="A6" s="14" t="s">
        <v>13</v>
      </c>
      <c r="B6" s="11" t="s">
        <v>0</v>
      </c>
      <c r="C6" s="11" t="s">
        <v>1</v>
      </c>
      <c r="D6" s="12" t="s">
        <v>2</v>
      </c>
      <c r="E6" s="14" t="s">
        <v>15</v>
      </c>
      <c r="F6" s="12" t="s">
        <v>61</v>
      </c>
      <c r="G6" s="11" t="s">
        <v>3</v>
      </c>
      <c r="H6" s="11" t="s">
        <v>4</v>
      </c>
      <c r="I6" s="11" t="s">
        <v>5</v>
      </c>
      <c r="J6" s="11" t="s">
        <v>6</v>
      </c>
      <c r="K6" s="11" t="s">
        <v>7</v>
      </c>
      <c r="L6" s="11" t="s">
        <v>8</v>
      </c>
      <c r="M6" s="15" t="s">
        <v>9</v>
      </c>
      <c r="N6" s="12" t="s">
        <v>10</v>
      </c>
      <c r="O6" s="15" t="s">
        <v>11</v>
      </c>
      <c r="P6" s="15" t="s">
        <v>16</v>
      </c>
      <c r="Q6" s="59" t="s">
        <v>60</v>
      </c>
      <c r="R6" s="59" t="s">
        <v>85</v>
      </c>
      <c r="T6" t="s">
        <v>33</v>
      </c>
      <c r="U6" t="s">
        <v>34</v>
      </c>
      <c r="V6" t="s">
        <v>35</v>
      </c>
      <c r="W6" t="s">
        <v>36</v>
      </c>
      <c r="X6" t="s">
        <v>37</v>
      </c>
      <c r="Y6" t="s">
        <v>56</v>
      </c>
    </row>
    <row r="7" spans="1:25" s="6" customFormat="1" ht="62.25" customHeight="1" x14ac:dyDescent="0.4">
      <c r="A7" s="75">
        <v>1</v>
      </c>
      <c r="B7" s="67"/>
      <c r="C7" s="67"/>
      <c r="D7" s="67"/>
      <c r="E7" s="67"/>
      <c r="F7" s="67"/>
      <c r="G7" s="68"/>
      <c r="H7" s="68"/>
      <c r="I7" s="67"/>
      <c r="J7" s="67"/>
      <c r="K7" s="67"/>
      <c r="L7" s="69"/>
      <c r="M7" s="67"/>
      <c r="N7" s="67"/>
      <c r="O7" s="67"/>
      <c r="P7" s="67"/>
      <c r="Q7" s="83"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1" t="str">
        <f>IF(AND(H7&gt;=DATEVALUE("2022/12/1"),H7&lt;=DATEVALUE("2023/11/30")),"","×")</f>
        <v>×</v>
      </c>
      <c r="T7" s="58" t="b">
        <f>IF(COUNTIF(P7,"*①*"),K7)</f>
        <v>0</v>
      </c>
      <c r="U7" s="58" t="b">
        <f>IF(COUNTIF(P7,"*②*"),K7)</f>
        <v>0</v>
      </c>
      <c r="V7" s="58" t="b">
        <f>IF(COUNTIF(P7,"*③*"),K7)</f>
        <v>0</v>
      </c>
      <c r="W7" s="58" t="b">
        <f>IF(COUNTIF(P7,"*④*"),K7)</f>
        <v>0</v>
      </c>
      <c r="X7" s="58" t="b">
        <f>IF(COUNTIF(P7,"*⑤*"),K7)</f>
        <v>0</v>
      </c>
      <c r="Y7" s="6" t="b">
        <f>IF(COUNTIF(O7,"*土壌汚染*"),K7)</f>
        <v>0</v>
      </c>
    </row>
    <row r="8" spans="1:25" s="6" customFormat="1" ht="62.25" customHeight="1" x14ac:dyDescent="0.4">
      <c r="A8" s="76">
        <f>A7+1</f>
        <v>2</v>
      </c>
      <c r="B8" s="67"/>
      <c r="C8" s="67"/>
      <c r="D8" s="67"/>
      <c r="E8" s="67"/>
      <c r="F8" s="67"/>
      <c r="G8" s="68"/>
      <c r="H8" s="68"/>
      <c r="I8" s="67"/>
      <c r="J8" s="67"/>
      <c r="K8" s="67"/>
      <c r="L8" s="69"/>
      <c r="M8" s="67"/>
      <c r="N8" s="67"/>
      <c r="O8" s="70"/>
      <c r="P8" s="67"/>
      <c r="Q8" s="83" t="str">
        <f t="shared" ref="Q8:Q35" si="0">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1" t="str">
        <f t="shared" ref="R8:R36" si="1">IF(AND(H8&gt;=DATEVALUE("2022/12/1"),H8&lt;=DATEVALUE("2023/11/30")),"","×")</f>
        <v>×</v>
      </c>
      <c r="T8" s="58" t="b">
        <f t="shared" ref="T8:T36" si="2">IF(COUNTIF(P8,"*①*"),K8)</f>
        <v>0</v>
      </c>
      <c r="U8" s="58" t="b">
        <f t="shared" ref="U8:U36" si="3">IF(COUNTIF(P8,"*②*"),K8)</f>
        <v>0</v>
      </c>
      <c r="V8" s="58" t="b">
        <f t="shared" ref="V8:V36" si="4">IF(COUNTIF(P8,"*③*"),K8)</f>
        <v>0</v>
      </c>
      <c r="W8" s="58" t="b">
        <f t="shared" ref="W8:W36" si="5">IF(COUNTIF(P8,"*④*"),K8)</f>
        <v>0</v>
      </c>
      <c r="X8" s="58" t="b">
        <f t="shared" ref="X8:X36" si="6">IF(COUNTIF(P8,"*⑤*"),K8)</f>
        <v>0</v>
      </c>
      <c r="Y8" s="6" t="b">
        <f t="shared" ref="Y8:Y36" si="7">IF(COUNTIF(O8,"*土壌汚染*"),K8)</f>
        <v>0</v>
      </c>
    </row>
    <row r="9" spans="1:25" s="6" customFormat="1" ht="62.25" customHeight="1" x14ac:dyDescent="0.4">
      <c r="A9" s="76">
        <f>A8+1</f>
        <v>3</v>
      </c>
      <c r="B9" s="67"/>
      <c r="C9" s="67"/>
      <c r="D9" s="67"/>
      <c r="E9" s="67"/>
      <c r="F9" s="67"/>
      <c r="G9" s="68"/>
      <c r="H9" s="68"/>
      <c r="I9" s="67"/>
      <c r="J9" s="67"/>
      <c r="K9" s="67"/>
      <c r="L9" s="69"/>
      <c r="M9" s="67"/>
      <c r="N9" s="67"/>
      <c r="O9" s="67"/>
      <c r="P9" s="67"/>
      <c r="Q9" s="83" t="str">
        <f t="shared" si="0"/>
        <v xml:space="preserve"> </v>
      </c>
      <c r="R9" s="61" t="str">
        <f t="shared" si="1"/>
        <v>×</v>
      </c>
      <c r="T9" s="58" t="b">
        <f t="shared" si="2"/>
        <v>0</v>
      </c>
      <c r="U9" s="58" t="b">
        <f t="shared" si="3"/>
        <v>0</v>
      </c>
      <c r="V9" s="58" t="b">
        <f t="shared" si="4"/>
        <v>0</v>
      </c>
      <c r="W9" s="58" t="b">
        <f t="shared" si="5"/>
        <v>0</v>
      </c>
      <c r="X9" s="58" t="b">
        <f t="shared" si="6"/>
        <v>0</v>
      </c>
      <c r="Y9" s="6" t="b">
        <f t="shared" si="7"/>
        <v>0</v>
      </c>
    </row>
    <row r="10" spans="1:25" s="6" customFormat="1" ht="62.25" customHeight="1" x14ac:dyDescent="0.4">
      <c r="A10" s="76">
        <f t="shared" ref="A10:A36" si="8">A9+1</f>
        <v>4</v>
      </c>
      <c r="B10" s="67"/>
      <c r="C10" s="67"/>
      <c r="D10" s="67"/>
      <c r="E10" s="67"/>
      <c r="F10" s="67"/>
      <c r="G10" s="68"/>
      <c r="H10" s="68"/>
      <c r="I10" s="67"/>
      <c r="J10" s="67"/>
      <c r="K10" s="67"/>
      <c r="L10" s="69"/>
      <c r="M10" s="67"/>
      <c r="N10" s="67"/>
      <c r="O10" s="67"/>
      <c r="P10" s="67"/>
      <c r="Q10" s="83" t="str">
        <f t="shared" si="0"/>
        <v xml:space="preserve"> </v>
      </c>
      <c r="R10" s="61" t="str">
        <f t="shared" si="1"/>
        <v>×</v>
      </c>
      <c r="T10" s="58" t="b">
        <f t="shared" si="2"/>
        <v>0</v>
      </c>
      <c r="U10" s="58" t="b">
        <f t="shared" si="3"/>
        <v>0</v>
      </c>
      <c r="V10" s="58" t="b">
        <f t="shared" si="4"/>
        <v>0</v>
      </c>
      <c r="W10" s="58" t="b">
        <f t="shared" si="5"/>
        <v>0</v>
      </c>
      <c r="X10" s="58" t="b">
        <f t="shared" si="6"/>
        <v>0</v>
      </c>
      <c r="Y10" s="6" t="b">
        <f t="shared" si="7"/>
        <v>0</v>
      </c>
    </row>
    <row r="11" spans="1:25" s="6" customFormat="1" ht="62.25" customHeight="1" x14ac:dyDescent="0.4">
      <c r="A11" s="76">
        <f t="shared" si="8"/>
        <v>5</v>
      </c>
      <c r="B11" s="67"/>
      <c r="C11" s="67"/>
      <c r="D11" s="67"/>
      <c r="E11" s="67"/>
      <c r="F11" s="67"/>
      <c r="G11" s="68"/>
      <c r="H11" s="68"/>
      <c r="I11" s="67"/>
      <c r="J11" s="67"/>
      <c r="K11" s="67"/>
      <c r="L11" s="69"/>
      <c r="M11" s="67"/>
      <c r="N11" s="67"/>
      <c r="O11" s="67"/>
      <c r="P11" s="67"/>
      <c r="Q11" s="83" t="str">
        <f t="shared" si="0"/>
        <v xml:space="preserve"> </v>
      </c>
      <c r="R11" s="61" t="str">
        <f t="shared" si="1"/>
        <v>×</v>
      </c>
      <c r="T11" s="58" t="b">
        <f t="shared" si="2"/>
        <v>0</v>
      </c>
      <c r="U11" s="58" t="b">
        <f t="shared" si="3"/>
        <v>0</v>
      </c>
      <c r="V11" s="58" t="b">
        <f t="shared" si="4"/>
        <v>0</v>
      </c>
      <c r="W11" s="58" t="b">
        <f t="shared" si="5"/>
        <v>0</v>
      </c>
      <c r="X11" s="58" t="b">
        <f t="shared" si="6"/>
        <v>0</v>
      </c>
      <c r="Y11" s="6" t="b">
        <f t="shared" si="7"/>
        <v>0</v>
      </c>
    </row>
    <row r="12" spans="1:25" s="6" customFormat="1" ht="62.25" customHeight="1" x14ac:dyDescent="0.4">
      <c r="A12" s="76">
        <f t="shared" si="8"/>
        <v>6</v>
      </c>
      <c r="B12" s="67"/>
      <c r="C12" s="67"/>
      <c r="D12" s="67"/>
      <c r="E12" s="67"/>
      <c r="F12" s="67"/>
      <c r="G12" s="68"/>
      <c r="H12" s="68"/>
      <c r="I12" s="67"/>
      <c r="J12" s="67"/>
      <c r="K12" s="67"/>
      <c r="L12" s="69"/>
      <c r="M12" s="67"/>
      <c r="N12" s="67"/>
      <c r="O12" s="67"/>
      <c r="P12" s="67"/>
      <c r="Q12" s="83" t="str">
        <f t="shared" si="0"/>
        <v xml:space="preserve"> </v>
      </c>
      <c r="R12" s="61" t="str">
        <f t="shared" si="1"/>
        <v>×</v>
      </c>
      <c r="T12" s="58" t="b">
        <f t="shared" si="2"/>
        <v>0</v>
      </c>
      <c r="U12" s="58" t="b">
        <f t="shared" si="3"/>
        <v>0</v>
      </c>
      <c r="V12" s="58" t="b">
        <f t="shared" si="4"/>
        <v>0</v>
      </c>
      <c r="W12" s="58" t="b">
        <f t="shared" si="5"/>
        <v>0</v>
      </c>
      <c r="X12" s="58" t="b">
        <f t="shared" si="6"/>
        <v>0</v>
      </c>
      <c r="Y12" s="6" t="b">
        <f t="shared" si="7"/>
        <v>0</v>
      </c>
    </row>
    <row r="13" spans="1:25" s="6" customFormat="1" ht="62.25" customHeight="1" x14ac:dyDescent="0.4">
      <c r="A13" s="76">
        <f t="shared" si="8"/>
        <v>7</v>
      </c>
      <c r="B13" s="67"/>
      <c r="C13" s="67"/>
      <c r="D13" s="67"/>
      <c r="E13" s="67"/>
      <c r="F13" s="67"/>
      <c r="G13" s="68"/>
      <c r="H13" s="68"/>
      <c r="I13" s="67"/>
      <c r="J13" s="67"/>
      <c r="K13" s="67"/>
      <c r="L13" s="69"/>
      <c r="M13" s="67"/>
      <c r="N13" s="67"/>
      <c r="O13" s="67"/>
      <c r="P13" s="67"/>
      <c r="Q13" s="83" t="str">
        <f t="shared" si="0"/>
        <v xml:space="preserve"> </v>
      </c>
      <c r="R13" s="61" t="str">
        <f t="shared" si="1"/>
        <v>×</v>
      </c>
      <c r="T13" s="58" t="b">
        <f t="shared" si="2"/>
        <v>0</v>
      </c>
      <c r="U13" s="58" t="b">
        <f t="shared" si="3"/>
        <v>0</v>
      </c>
      <c r="V13" s="58" t="b">
        <f t="shared" si="4"/>
        <v>0</v>
      </c>
      <c r="W13" s="58" t="b">
        <f t="shared" si="5"/>
        <v>0</v>
      </c>
      <c r="X13" s="58" t="b">
        <f t="shared" si="6"/>
        <v>0</v>
      </c>
      <c r="Y13" s="6" t="b">
        <f t="shared" si="7"/>
        <v>0</v>
      </c>
    </row>
    <row r="14" spans="1:25" s="6" customFormat="1" ht="62.25" customHeight="1" x14ac:dyDescent="0.4">
      <c r="A14" s="76">
        <f t="shared" si="8"/>
        <v>8</v>
      </c>
      <c r="B14" s="67"/>
      <c r="C14" s="67"/>
      <c r="D14" s="67"/>
      <c r="E14" s="67"/>
      <c r="F14" s="67"/>
      <c r="G14" s="68"/>
      <c r="H14" s="68"/>
      <c r="I14" s="67"/>
      <c r="J14" s="67"/>
      <c r="K14" s="67"/>
      <c r="L14" s="69"/>
      <c r="M14" s="67"/>
      <c r="N14" s="67"/>
      <c r="O14" s="67"/>
      <c r="P14" s="67"/>
      <c r="Q14" s="83" t="str">
        <f t="shared" si="0"/>
        <v xml:space="preserve"> </v>
      </c>
      <c r="R14" s="61" t="str">
        <f t="shared" si="1"/>
        <v>×</v>
      </c>
      <c r="T14" s="58" t="b">
        <f t="shared" si="2"/>
        <v>0</v>
      </c>
      <c r="U14" s="58" t="b">
        <f t="shared" si="3"/>
        <v>0</v>
      </c>
      <c r="V14" s="58" t="b">
        <f t="shared" si="4"/>
        <v>0</v>
      </c>
      <c r="W14" s="58" t="b">
        <f t="shared" si="5"/>
        <v>0</v>
      </c>
      <c r="X14" s="58" t="b">
        <f t="shared" si="6"/>
        <v>0</v>
      </c>
      <c r="Y14" s="6" t="b">
        <f t="shared" si="7"/>
        <v>0</v>
      </c>
    </row>
    <row r="15" spans="1:25" s="6" customFormat="1" ht="62.25" customHeight="1" x14ac:dyDescent="0.4">
      <c r="A15" s="76">
        <f t="shared" si="8"/>
        <v>9</v>
      </c>
      <c r="B15" s="70"/>
      <c r="C15" s="70"/>
      <c r="D15" s="70"/>
      <c r="E15" s="70"/>
      <c r="F15" s="70"/>
      <c r="G15" s="71"/>
      <c r="H15" s="71"/>
      <c r="I15" s="70"/>
      <c r="J15" s="70"/>
      <c r="K15" s="67"/>
      <c r="L15" s="72"/>
      <c r="M15" s="70"/>
      <c r="N15" s="70"/>
      <c r="O15" s="70"/>
      <c r="P15" s="67"/>
      <c r="Q15" s="83" t="str">
        <f t="shared" si="0"/>
        <v xml:space="preserve"> </v>
      </c>
      <c r="R15" s="61" t="str">
        <f t="shared" si="1"/>
        <v>×</v>
      </c>
      <c r="T15" s="58" t="b">
        <f t="shared" si="2"/>
        <v>0</v>
      </c>
      <c r="U15" s="58" t="b">
        <f t="shared" si="3"/>
        <v>0</v>
      </c>
      <c r="V15" s="58" t="b">
        <f t="shared" si="4"/>
        <v>0</v>
      </c>
      <c r="W15" s="58" t="b">
        <f t="shared" si="5"/>
        <v>0</v>
      </c>
      <c r="X15" s="58" t="b">
        <f t="shared" si="6"/>
        <v>0</v>
      </c>
      <c r="Y15" s="6" t="b">
        <f t="shared" si="7"/>
        <v>0</v>
      </c>
    </row>
    <row r="16" spans="1:25" s="6" customFormat="1" ht="62.25" customHeight="1" x14ac:dyDescent="0.4">
      <c r="A16" s="76">
        <f t="shared" si="8"/>
        <v>10</v>
      </c>
      <c r="B16" s="67"/>
      <c r="C16" s="67"/>
      <c r="D16" s="67"/>
      <c r="E16" s="67"/>
      <c r="F16" s="67"/>
      <c r="G16" s="68"/>
      <c r="H16" s="68"/>
      <c r="I16" s="67"/>
      <c r="J16" s="67"/>
      <c r="K16" s="67"/>
      <c r="L16" s="69"/>
      <c r="M16" s="67"/>
      <c r="N16" s="67"/>
      <c r="O16" s="67"/>
      <c r="P16" s="67"/>
      <c r="Q16" s="83" t="str">
        <f t="shared" si="0"/>
        <v xml:space="preserve"> </v>
      </c>
      <c r="R16" s="61" t="str">
        <f t="shared" si="1"/>
        <v>×</v>
      </c>
      <c r="T16" s="58" t="b">
        <f t="shared" si="2"/>
        <v>0</v>
      </c>
      <c r="U16" s="58" t="b">
        <f t="shared" si="3"/>
        <v>0</v>
      </c>
      <c r="V16" s="58" t="b">
        <f t="shared" si="4"/>
        <v>0</v>
      </c>
      <c r="W16" s="58" t="b">
        <f t="shared" si="5"/>
        <v>0</v>
      </c>
      <c r="X16" s="58" t="b">
        <f t="shared" si="6"/>
        <v>0</v>
      </c>
      <c r="Y16" s="6" t="b">
        <f t="shared" si="7"/>
        <v>0</v>
      </c>
    </row>
    <row r="17" spans="1:25" s="6" customFormat="1" ht="62.25" customHeight="1" x14ac:dyDescent="0.4">
      <c r="A17" s="76">
        <f t="shared" si="8"/>
        <v>11</v>
      </c>
      <c r="B17" s="67"/>
      <c r="C17" s="67"/>
      <c r="D17" s="67"/>
      <c r="E17" s="67"/>
      <c r="F17" s="67"/>
      <c r="G17" s="68"/>
      <c r="H17" s="68"/>
      <c r="I17" s="67"/>
      <c r="J17" s="67"/>
      <c r="K17" s="67"/>
      <c r="L17" s="69"/>
      <c r="M17" s="67"/>
      <c r="N17" s="67"/>
      <c r="O17" s="67"/>
      <c r="P17" s="67"/>
      <c r="Q17" s="83" t="str">
        <f t="shared" si="0"/>
        <v xml:space="preserve"> </v>
      </c>
      <c r="R17" s="61" t="str">
        <f t="shared" si="1"/>
        <v>×</v>
      </c>
      <c r="T17" s="58" t="b">
        <f t="shared" si="2"/>
        <v>0</v>
      </c>
      <c r="U17" s="58" t="b">
        <f t="shared" si="3"/>
        <v>0</v>
      </c>
      <c r="V17" s="58" t="b">
        <f t="shared" si="4"/>
        <v>0</v>
      </c>
      <c r="W17" s="58" t="b">
        <f t="shared" si="5"/>
        <v>0</v>
      </c>
      <c r="X17" s="58" t="b">
        <f t="shared" si="6"/>
        <v>0</v>
      </c>
      <c r="Y17" s="6" t="b">
        <f t="shared" si="7"/>
        <v>0</v>
      </c>
    </row>
    <row r="18" spans="1:25" s="6" customFormat="1" ht="62.25" customHeight="1" x14ac:dyDescent="0.4">
      <c r="A18" s="76">
        <f t="shared" si="8"/>
        <v>12</v>
      </c>
      <c r="B18" s="67"/>
      <c r="C18" s="67"/>
      <c r="D18" s="67"/>
      <c r="E18" s="67"/>
      <c r="F18" s="67"/>
      <c r="G18" s="68"/>
      <c r="H18" s="68"/>
      <c r="I18" s="67"/>
      <c r="J18" s="67"/>
      <c r="K18" s="67"/>
      <c r="L18" s="69"/>
      <c r="M18" s="67"/>
      <c r="N18" s="67"/>
      <c r="O18" s="67"/>
      <c r="P18" s="67"/>
      <c r="Q18" s="83" t="str">
        <f t="shared" si="0"/>
        <v xml:space="preserve"> </v>
      </c>
      <c r="R18" s="61" t="str">
        <f t="shared" si="1"/>
        <v>×</v>
      </c>
      <c r="T18" s="58" t="b">
        <f t="shared" si="2"/>
        <v>0</v>
      </c>
      <c r="U18" s="58" t="b">
        <f t="shared" si="3"/>
        <v>0</v>
      </c>
      <c r="V18" s="58" t="b">
        <f t="shared" si="4"/>
        <v>0</v>
      </c>
      <c r="W18" s="58" t="b">
        <f t="shared" si="5"/>
        <v>0</v>
      </c>
      <c r="X18" s="58" t="b">
        <f t="shared" si="6"/>
        <v>0</v>
      </c>
      <c r="Y18" s="6" t="b">
        <f t="shared" si="7"/>
        <v>0</v>
      </c>
    </row>
    <row r="19" spans="1:25" s="6" customFormat="1" ht="62.25" customHeight="1" x14ac:dyDescent="0.4">
      <c r="A19" s="76">
        <f t="shared" si="8"/>
        <v>13</v>
      </c>
      <c r="B19" s="67"/>
      <c r="C19" s="67"/>
      <c r="D19" s="67"/>
      <c r="E19" s="67"/>
      <c r="F19" s="67"/>
      <c r="G19" s="68"/>
      <c r="H19" s="68"/>
      <c r="I19" s="67"/>
      <c r="J19" s="67"/>
      <c r="K19" s="67"/>
      <c r="L19" s="69"/>
      <c r="M19" s="67"/>
      <c r="N19" s="67"/>
      <c r="O19" s="67"/>
      <c r="P19" s="67"/>
      <c r="Q19" s="83" t="str">
        <f t="shared" si="0"/>
        <v xml:space="preserve"> </v>
      </c>
      <c r="R19" s="61" t="str">
        <f t="shared" si="1"/>
        <v>×</v>
      </c>
      <c r="T19" s="58" t="b">
        <f t="shared" si="2"/>
        <v>0</v>
      </c>
      <c r="U19" s="58" t="b">
        <f t="shared" si="3"/>
        <v>0</v>
      </c>
      <c r="V19" s="58" t="b">
        <f t="shared" si="4"/>
        <v>0</v>
      </c>
      <c r="W19" s="58" t="b">
        <f t="shared" si="5"/>
        <v>0</v>
      </c>
      <c r="X19" s="58" t="b">
        <f t="shared" si="6"/>
        <v>0</v>
      </c>
      <c r="Y19" s="6" t="b">
        <f t="shared" si="7"/>
        <v>0</v>
      </c>
    </row>
    <row r="20" spans="1:25" s="6" customFormat="1" ht="62.25" customHeight="1" x14ac:dyDescent="0.4">
      <c r="A20" s="76">
        <f t="shared" si="8"/>
        <v>14</v>
      </c>
      <c r="B20" s="70"/>
      <c r="C20" s="70"/>
      <c r="D20" s="70"/>
      <c r="E20" s="70"/>
      <c r="F20" s="70"/>
      <c r="G20" s="71"/>
      <c r="H20" s="71"/>
      <c r="I20" s="70"/>
      <c r="J20" s="70"/>
      <c r="K20" s="67"/>
      <c r="L20" s="72"/>
      <c r="M20" s="70"/>
      <c r="N20" s="70"/>
      <c r="O20" s="70"/>
      <c r="P20" s="67"/>
      <c r="Q20" s="83" t="str">
        <f t="shared" si="0"/>
        <v xml:space="preserve"> </v>
      </c>
      <c r="R20" s="61" t="str">
        <f t="shared" si="1"/>
        <v>×</v>
      </c>
      <c r="T20" s="58" t="b">
        <f t="shared" si="2"/>
        <v>0</v>
      </c>
      <c r="U20" s="58" t="b">
        <f t="shared" si="3"/>
        <v>0</v>
      </c>
      <c r="V20" s="58" t="b">
        <f t="shared" si="4"/>
        <v>0</v>
      </c>
      <c r="W20" s="58" t="b">
        <f t="shared" si="5"/>
        <v>0</v>
      </c>
      <c r="X20" s="58" t="b">
        <f t="shared" si="6"/>
        <v>0</v>
      </c>
      <c r="Y20" s="6" t="b">
        <f t="shared" si="7"/>
        <v>0</v>
      </c>
    </row>
    <row r="21" spans="1:25" s="6" customFormat="1" ht="62.25" customHeight="1" x14ac:dyDescent="0.4">
      <c r="A21" s="76">
        <f t="shared" si="8"/>
        <v>15</v>
      </c>
      <c r="B21" s="67"/>
      <c r="C21" s="67"/>
      <c r="D21" s="67"/>
      <c r="E21" s="67"/>
      <c r="F21" s="67"/>
      <c r="G21" s="68"/>
      <c r="H21" s="68"/>
      <c r="I21" s="67"/>
      <c r="J21" s="67"/>
      <c r="K21" s="67"/>
      <c r="L21" s="69"/>
      <c r="M21" s="67"/>
      <c r="N21" s="67"/>
      <c r="O21" s="67"/>
      <c r="P21" s="67"/>
      <c r="Q21" s="83" t="str">
        <f t="shared" si="0"/>
        <v xml:space="preserve"> </v>
      </c>
      <c r="R21" s="61" t="str">
        <f t="shared" si="1"/>
        <v>×</v>
      </c>
      <c r="T21" s="58" t="b">
        <f t="shared" si="2"/>
        <v>0</v>
      </c>
      <c r="U21" s="58" t="b">
        <f t="shared" si="3"/>
        <v>0</v>
      </c>
      <c r="V21" s="58" t="b">
        <f t="shared" si="4"/>
        <v>0</v>
      </c>
      <c r="W21" s="58" t="b">
        <f t="shared" si="5"/>
        <v>0</v>
      </c>
      <c r="X21" s="58" t="b">
        <f t="shared" si="6"/>
        <v>0</v>
      </c>
      <c r="Y21" s="6" t="b">
        <f t="shared" si="7"/>
        <v>0</v>
      </c>
    </row>
    <row r="22" spans="1:25" s="6" customFormat="1" ht="62.25" customHeight="1" x14ac:dyDescent="0.4">
      <c r="A22" s="76">
        <f t="shared" si="8"/>
        <v>16</v>
      </c>
      <c r="B22" s="67"/>
      <c r="C22" s="67"/>
      <c r="D22" s="67"/>
      <c r="E22" s="67"/>
      <c r="F22" s="67"/>
      <c r="G22" s="68"/>
      <c r="H22" s="68"/>
      <c r="I22" s="67"/>
      <c r="J22" s="67"/>
      <c r="K22" s="67"/>
      <c r="L22" s="69"/>
      <c r="M22" s="67"/>
      <c r="N22" s="67"/>
      <c r="O22" s="67"/>
      <c r="P22" s="67"/>
      <c r="Q22" s="83" t="str">
        <f t="shared" si="0"/>
        <v xml:space="preserve"> </v>
      </c>
      <c r="R22" s="61" t="str">
        <f t="shared" si="1"/>
        <v>×</v>
      </c>
      <c r="T22" s="58" t="b">
        <f t="shared" si="2"/>
        <v>0</v>
      </c>
      <c r="U22" s="58" t="b">
        <f t="shared" si="3"/>
        <v>0</v>
      </c>
      <c r="V22" s="58" t="b">
        <f t="shared" si="4"/>
        <v>0</v>
      </c>
      <c r="W22" s="58" t="b">
        <f t="shared" si="5"/>
        <v>0</v>
      </c>
      <c r="X22" s="58" t="b">
        <f t="shared" si="6"/>
        <v>0</v>
      </c>
      <c r="Y22" s="6" t="b">
        <f t="shared" si="7"/>
        <v>0</v>
      </c>
    </row>
    <row r="23" spans="1:25" s="6" customFormat="1" ht="62.25" customHeight="1" x14ac:dyDescent="0.4">
      <c r="A23" s="76">
        <f t="shared" si="8"/>
        <v>17</v>
      </c>
      <c r="B23" s="67"/>
      <c r="C23" s="67"/>
      <c r="D23" s="67"/>
      <c r="E23" s="67"/>
      <c r="F23" s="67"/>
      <c r="G23" s="68"/>
      <c r="H23" s="68"/>
      <c r="I23" s="67"/>
      <c r="J23" s="67"/>
      <c r="K23" s="67"/>
      <c r="L23" s="69"/>
      <c r="M23" s="67"/>
      <c r="N23" s="67"/>
      <c r="O23" s="67"/>
      <c r="P23" s="67"/>
      <c r="Q23" s="83" t="str">
        <f t="shared" si="0"/>
        <v xml:space="preserve"> </v>
      </c>
      <c r="R23" s="61" t="str">
        <f t="shared" si="1"/>
        <v>×</v>
      </c>
      <c r="T23" s="58" t="b">
        <f t="shared" si="2"/>
        <v>0</v>
      </c>
      <c r="U23" s="58" t="b">
        <f t="shared" si="3"/>
        <v>0</v>
      </c>
      <c r="V23" s="58" t="b">
        <f t="shared" si="4"/>
        <v>0</v>
      </c>
      <c r="W23" s="58" t="b">
        <f t="shared" si="5"/>
        <v>0</v>
      </c>
      <c r="X23" s="58" t="b">
        <f t="shared" si="6"/>
        <v>0</v>
      </c>
      <c r="Y23" s="6" t="b">
        <f t="shared" si="7"/>
        <v>0</v>
      </c>
    </row>
    <row r="24" spans="1:25" s="6" customFormat="1" ht="62.25" customHeight="1" x14ac:dyDescent="0.4">
      <c r="A24" s="76">
        <f t="shared" si="8"/>
        <v>18</v>
      </c>
      <c r="B24" s="67"/>
      <c r="C24" s="67"/>
      <c r="D24" s="67"/>
      <c r="E24" s="67"/>
      <c r="F24" s="67"/>
      <c r="G24" s="68"/>
      <c r="H24" s="68"/>
      <c r="I24" s="67"/>
      <c r="J24" s="67"/>
      <c r="K24" s="67"/>
      <c r="L24" s="69"/>
      <c r="M24" s="67"/>
      <c r="N24" s="67"/>
      <c r="O24" s="67"/>
      <c r="P24" s="67"/>
      <c r="Q24" s="83" t="str">
        <f t="shared" si="0"/>
        <v xml:space="preserve"> </v>
      </c>
      <c r="R24" s="61" t="str">
        <f t="shared" si="1"/>
        <v>×</v>
      </c>
      <c r="T24" s="58" t="b">
        <f t="shared" si="2"/>
        <v>0</v>
      </c>
      <c r="U24" s="58" t="b">
        <f t="shared" si="3"/>
        <v>0</v>
      </c>
      <c r="V24" s="58" t="b">
        <f t="shared" si="4"/>
        <v>0</v>
      </c>
      <c r="W24" s="58" t="b">
        <f t="shared" si="5"/>
        <v>0</v>
      </c>
      <c r="X24" s="58" t="b">
        <f t="shared" si="6"/>
        <v>0</v>
      </c>
      <c r="Y24" s="6" t="b">
        <f t="shared" si="7"/>
        <v>0</v>
      </c>
    </row>
    <row r="25" spans="1:25" s="6" customFormat="1" ht="62.25" customHeight="1" x14ac:dyDescent="0.4">
      <c r="A25" s="76">
        <f t="shared" si="8"/>
        <v>19</v>
      </c>
      <c r="B25" s="67"/>
      <c r="C25" s="67"/>
      <c r="D25" s="67"/>
      <c r="E25" s="67"/>
      <c r="F25" s="67"/>
      <c r="G25" s="68"/>
      <c r="H25" s="68"/>
      <c r="I25" s="67"/>
      <c r="J25" s="67"/>
      <c r="K25" s="67"/>
      <c r="L25" s="69"/>
      <c r="M25" s="67"/>
      <c r="N25" s="67"/>
      <c r="O25" s="67"/>
      <c r="P25" s="67"/>
      <c r="Q25" s="83" t="str">
        <f t="shared" si="0"/>
        <v xml:space="preserve"> </v>
      </c>
      <c r="R25" s="61" t="str">
        <f t="shared" si="1"/>
        <v>×</v>
      </c>
      <c r="T25" s="58" t="b">
        <f t="shared" si="2"/>
        <v>0</v>
      </c>
      <c r="U25" s="58" t="b">
        <f t="shared" si="3"/>
        <v>0</v>
      </c>
      <c r="V25" s="58" t="b">
        <f t="shared" si="4"/>
        <v>0</v>
      </c>
      <c r="W25" s="58" t="b">
        <f t="shared" si="5"/>
        <v>0</v>
      </c>
      <c r="X25" s="58" t="b">
        <f t="shared" si="6"/>
        <v>0</v>
      </c>
      <c r="Y25" s="6" t="b">
        <f t="shared" si="7"/>
        <v>0</v>
      </c>
    </row>
    <row r="26" spans="1:25" s="6" customFormat="1" ht="62.25" customHeight="1" x14ac:dyDescent="0.4">
      <c r="A26" s="76">
        <f t="shared" si="8"/>
        <v>20</v>
      </c>
      <c r="B26" s="67"/>
      <c r="C26" s="67"/>
      <c r="D26" s="67"/>
      <c r="E26" s="67"/>
      <c r="F26" s="67"/>
      <c r="G26" s="68"/>
      <c r="H26" s="68"/>
      <c r="I26" s="67"/>
      <c r="J26" s="67"/>
      <c r="K26" s="67"/>
      <c r="L26" s="69"/>
      <c r="M26" s="67"/>
      <c r="N26" s="67"/>
      <c r="O26" s="67"/>
      <c r="P26" s="67"/>
      <c r="Q26" s="83" t="str">
        <f t="shared" si="0"/>
        <v xml:space="preserve"> </v>
      </c>
      <c r="R26" s="61" t="str">
        <f t="shared" si="1"/>
        <v>×</v>
      </c>
      <c r="T26" s="58" t="b">
        <f t="shared" si="2"/>
        <v>0</v>
      </c>
      <c r="U26" s="58" t="b">
        <f t="shared" si="3"/>
        <v>0</v>
      </c>
      <c r="V26" s="58" t="b">
        <f t="shared" si="4"/>
        <v>0</v>
      </c>
      <c r="W26" s="58" t="b">
        <f t="shared" si="5"/>
        <v>0</v>
      </c>
      <c r="X26" s="58" t="b">
        <f t="shared" si="6"/>
        <v>0</v>
      </c>
      <c r="Y26" s="6" t="b">
        <f t="shared" si="7"/>
        <v>0</v>
      </c>
    </row>
    <row r="27" spans="1:25" s="6" customFormat="1" ht="62.25" customHeight="1" x14ac:dyDescent="0.4">
      <c r="A27" s="76">
        <f t="shared" si="8"/>
        <v>21</v>
      </c>
      <c r="B27" s="67"/>
      <c r="C27" s="67"/>
      <c r="D27" s="67"/>
      <c r="E27" s="67"/>
      <c r="F27" s="67"/>
      <c r="G27" s="68"/>
      <c r="H27" s="68"/>
      <c r="I27" s="67"/>
      <c r="J27" s="67"/>
      <c r="K27" s="67"/>
      <c r="L27" s="69"/>
      <c r="M27" s="67"/>
      <c r="N27" s="67"/>
      <c r="O27" s="67"/>
      <c r="P27" s="67"/>
      <c r="Q27" s="83" t="str">
        <f t="shared" si="0"/>
        <v xml:space="preserve"> </v>
      </c>
      <c r="R27" s="61" t="str">
        <f t="shared" si="1"/>
        <v>×</v>
      </c>
      <c r="T27" s="58" t="b">
        <f t="shared" si="2"/>
        <v>0</v>
      </c>
      <c r="U27" s="58" t="b">
        <f t="shared" si="3"/>
        <v>0</v>
      </c>
      <c r="V27" s="58" t="b">
        <f t="shared" si="4"/>
        <v>0</v>
      </c>
      <c r="W27" s="58" t="b">
        <f t="shared" si="5"/>
        <v>0</v>
      </c>
      <c r="X27" s="58" t="b">
        <f t="shared" si="6"/>
        <v>0</v>
      </c>
      <c r="Y27" s="6" t="b">
        <f t="shared" si="7"/>
        <v>0</v>
      </c>
    </row>
    <row r="28" spans="1:25" s="6" customFormat="1" ht="62.25" customHeight="1" x14ac:dyDescent="0.4">
      <c r="A28" s="76">
        <f t="shared" si="8"/>
        <v>22</v>
      </c>
      <c r="B28" s="67"/>
      <c r="C28" s="67"/>
      <c r="D28" s="67"/>
      <c r="E28" s="67"/>
      <c r="F28" s="67"/>
      <c r="G28" s="68"/>
      <c r="H28" s="68"/>
      <c r="I28" s="67"/>
      <c r="J28" s="67"/>
      <c r="K28" s="67"/>
      <c r="L28" s="69"/>
      <c r="M28" s="67"/>
      <c r="N28" s="67"/>
      <c r="O28" s="67"/>
      <c r="P28" s="67"/>
      <c r="Q28" s="83" t="str">
        <f t="shared" si="0"/>
        <v xml:space="preserve"> </v>
      </c>
      <c r="R28" s="61" t="str">
        <f t="shared" si="1"/>
        <v>×</v>
      </c>
      <c r="T28" s="58" t="b">
        <f t="shared" si="2"/>
        <v>0</v>
      </c>
      <c r="U28" s="58" t="b">
        <f t="shared" si="3"/>
        <v>0</v>
      </c>
      <c r="V28" s="58" t="b">
        <f t="shared" si="4"/>
        <v>0</v>
      </c>
      <c r="W28" s="58" t="b">
        <f t="shared" si="5"/>
        <v>0</v>
      </c>
      <c r="X28" s="58" t="b">
        <f t="shared" si="6"/>
        <v>0</v>
      </c>
      <c r="Y28" s="6" t="b">
        <f t="shared" si="7"/>
        <v>0</v>
      </c>
    </row>
    <row r="29" spans="1:25" s="6" customFormat="1" ht="62.25" customHeight="1" x14ac:dyDescent="0.4">
      <c r="A29" s="76">
        <f t="shared" si="8"/>
        <v>23</v>
      </c>
      <c r="B29" s="67"/>
      <c r="C29" s="67"/>
      <c r="D29" s="67"/>
      <c r="E29" s="67"/>
      <c r="F29" s="67"/>
      <c r="G29" s="68"/>
      <c r="H29" s="68"/>
      <c r="I29" s="67"/>
      <c r="J29" s="67"/>
      <c r="K29" s="67"/>
      <c r="L29" s="69"/>
      <c r="M29" s="67"/>
      <c r="N29" s="67"/>
      <c r="O29" s="67"/>
      <c r="P29" s="67"/>
      <c r="Q29" s="83" t="str">
        <f t="shared" si="0"/>
        <v xml:space="preserve"> </v>
      </c>
      <c r="R29" s="61" t="str">
        <f t="shared" si="1"/>
        <v>×</v>
      </c>
      <c r="T29" s="58" t="b">
        <f t="shared" si="2"/>
        <v>0</v>
      </c>
      <c r="U29" s="58" t="b">
        <f t="shared" si="3"/>
        <v>0</v>
      </c>
      <c r="V29" s="58" t="b">
        <f t="shared" si="4"/>
        <v>0</v>
      </c>
      <c r="W29" s="58" t="b">
        <f t="shared" si="5"/>
        <v>0</v>
      </c>
      <c r="X29" s="58" t="b">
        <f t="shared" si="6"/>
        <v>0</v>
      </c>
      <c r="Y29" s="6" t="b">
        <f t="shared" si="7"/>
        <v>0</v>
      </c>
    </row>
    <row r="30" spans="1:25" s="6" customFormat="1" ht="62.25" customHeight="1" x14ac:dyDescent="0.4">
      <c r="A30" s="76">
        <f t="shared" si="8"/>
        <v>24</v>
      </c>
      <c r="B30" s="67"/>
      <c r="C30" s="67"/>
      <c r="D30" s="67"/>
      <c r="E30" s="67"/>
      <c r="F30" s="67"/>
      <c r="G30" s="68"/>
      <c r="H30" s="68"/>
      <c r="I30" s="67"/>
      <c r="J30" s="67"/>
      <c r="K30" s="67"/>
      <c r="L30" s="69"/>
      <c r="M30" s="67"/>
      <c r="N30" s="67"/>
      <c r="O30" s="67"/>
      <c r="P30" s="67"/>
      <c r="Q30" s="83" t="str">
        <f t="shared" si="0"/>
        <v xml:space="preserve"> </v>
      </c>
      <c r="R30" s="61" t="str">
        <f t="shared" si="1"/>
        <v>×</v>
      </c>
      <c r="T30" s="58" t="b">
        <f t="shared" si="2"/>
        <v>0</v>
      </c>
      <c r="U30" s="58" t="b">
        <f t="shared" si="3"/>
        <v>0</v>
      </c>
      <c r="V30" s="58" t="b">
        <f t="shared" si="4"/>
        <v>0</v>
      </c>
      <c r="W30" s="58" t="b">
        <f t="shared" si="5"/>
        <v>0</v>
      </c>
      <c r="X30" s="58" t="b">
        <f t="shared" si="6"/>
        <v>0</v>
      </c>
      <c r="Y30" s="6" t="b">
        <f t="shared" si="7"/>
        <v>0</v>
      </c>
    </row>
    <row r="31" spans="1:25" s="6" customFormat="1" ht="62.25" customHeight="1" x14ac:dyDescent="0.4">
      <c r="A31" s="76">
        <f t="shared" si="8"/>
        <v>25</v>
      </c>
      <c r="B31" s="67"/>
      <c r="C31" s="67"/>
      <c r="D31" s="67"/>
      <c r="E31" s="67"/>
      <c r="F31" s="67"/>
      <c r="G31" s="68"/>
      <c r="H31" s="68"/>
      <c r="I31" s="67"/>
      <c r="J31" s="67"/>
      <c r="K31" s="67"/>
      <c r="L31" s="69"/>
      <c r="M31" s="67"/>
      <c r="N31" s="67"/>
      <c r="O31" s="67"/>
      <c r="P31" s="67"/>
      <c r="Q31" s="83" t="str">
        <f t="shared" si="0"/>
        <v xml:space="preserve"> </v>
      </c>
      <c r="R31" s="61" t="str">
        <f t="shared" si="1"/>
        <v>×</v>
      </c>
      <c r="T31" s="58" t="b">
        <f t="shared" si="2"/>
        <v>0</v>
      </c>
      <c r="U31" s="58" t="b">
        <f t="shared" si="3"/>
        <v>0</v>
      </c>
      <c r="V31" s="58" t="b">
        <f t="shared" si="4"/>
        <v>0</v>
      </c>
      <c r="W31" s="58" t="b">
        <f t="shared" si="5"/>
        <v>0</v>
      </c>
      <c r="X31" s="58" t="b">
        <f t="shared" si="6"/>
        <v>0</v>
      </c>
      <c r="Y31" s="6" t="b">
        <f t="shared" si="7"/>
        <v>0</v>
      </c>
    </row>
    <row r="32" spans="1:25" s="6" customFormat="1" ht="62.25" customHeight="1" x14ac:dyDescent="0.4">
      <c r="A32" s="76">
        <f t="shared" si="8"/>
        <v>26</v>
      </c>
      <c r="B32" s="70"/>
      <c r="C32" s="70"/>
      <c r="D32" s="70"/>
      <c r="E32" s="70"/>
      <c r="F32" s="70"/>
      <c r="G32" s="71"/>
      <c r="H32" s="71"/>
      <c r="I32" s="70"/>
      <c r="J32" s="70"/>
      <c r="K32" s="67"/>
      <c r="L32" s="72"/>
      <c r="M32" s="70"/>
      <c r="N32" s="70"/>
      <c r="O32" s="70"/>
      <c r="P32" s="67"/>
      <c r="Q32" s="83" t="str">
        <f t="shared" si="0"/>
        <v xml:space="preserve"> </v>
      </c>
      <c r="R32" s="61" t="str">
        <f t="shared" si="1"/>
        <v>×</v>
      </c>
      <c r="T32" s="58" t="b">
        <f t="shared" si="2"/>
        <v>0</v>
      </c>
      <c r="U32" s="58" t="b">
        <f t="shared" si="3"/>
        <v>0</v>
      </c>
      <c r="V32" s="58" t="b">
        <f t="shared" si="4"/>
        <v>0</v>
      </c>
      <c r="W32" s="58" t="b">
        <f t="shared" si="5"/>
        <v>0</v>
      </c>
      <c r="X32" s="58" t="b">
        <f t="shared" si="6"/>
        <v>0</v>
      </c>
      <c r="Y32" s="6" t="b">
        <f t="shared" si="7"/>
        <v>0</v>
      </c>
    </row>
    <row r="33" spans="1:25" s="6" customFormat="1" ht="62.25" customHeight="1" x14ac:dyDescent="0.4">
      <c r="A33" s="76">
        <f t="shared" si="8"/>
        <v>27</v>
      </c>
      <c r="B33" s="67"/>
      <c r="C33" s="67"/>
      <c r="D33" s="67"/>
      <c r="E33" s="67"/>
      <c r="F33" s="67"/>
      <c r="G33" s="68"/>
      <c r="H33" s="68"/>
      <c r="I33" s="67"/>
      <c r="J33" s="67"/>
      <c r="K33" s="67"/>
      <c r="L33" s="69"/>
      <c r="M33" s="67"/>
      <c r="N33" s="67"/>
      <c r="O33" s="67"/>
      <c r="P33" s="67"/>
      <c r="Q33" s="83" t="str">
        <f t="shared" si="0"/>
        <v xml:space="preserve"> </v>
      </c>
      <c r="R33" s="61" t="str">
        <f t="shared" si="1"/>
        <v>×</v>
      </c>
      <c r="T33" s="58" t="b">
        <f t="shared" si="2"/>
        <v>0</v>
      </c>
      <c r="U33" s="58" t="b">
        <f t="shared" si="3"/>
        <v>0</v>
      </c>
      <c r="V33" s="58" t="b">
        <f t="shared" si="4"/>
        <v>0</v>
      </c>
      <c r="W33" s="58" t="b">
        <f t="shared" si="5"/>
        <v>0</v>
      </c>
      <c r="X33" s="58" t="b">
        <f t="shared" si="6"/>
        <v>0</v>
      </c>
      <c r="Y33" s="6" t="b">
        <f t="shared" si="7"/>
        <v>0</v>
      </c>
    </row>
    <row r="34" spans="1:25" s="6" customFormat="1" ht="62.25" customHeight="1" x14ac:dyDescent="0.4">
      <c r="A34" s="76">
        <f t="shared" si="8"/>
        <v>28</v>
      </c>
      <c r="B34" s="67"/>
      <c r="C34" s="67"/>
      <c r="D34" s="67"/>
      <c r="E34" s="67"/>
      <c r="F34" s="67"/>
      <c r="G34" s="68"/>
      <c r="H34" s="68"/>
      <c r="I34" s="67"/>
      <c r="J34" s="67"/>
      <c r="K34" s="67"/>
      <c r="L34" s="69"/>
      <c r="M34" s="67"/>
      <c r="N34" s="67"/>
      <c r="O34" s="67"/>
      <c r="P34" s="67"/>
      <c r="Q34" s="83" t="str">
        <f t="shared" si="0"/>
        <v xml:space="preserve"> </v>
      </c>
      <c r="R34" s="61" t="str">
        <f t="shared" si="1"/>
        <v>×</v>
      </c>
      <c r="T34" s="58" t="b">
        <f t="shared" si="2"/>
        <v>0</v>
      </c>
      <c r="U34" s="58" t="b">
        <f t="shared" si="3"/>
        <v>0</v>
      </c>
      <c r="V34" s="58" t="b">
        <f t="shared" si="4"/>
        <v>0</v>
      </c>
      <c r="W34" s="58" t="b">
        <f t="shared" si="5"/>
        <v>0</v>
      </c>
      <c r="X34" s="58" t="b">
        <f t="shared" si="6"/>
        <v>0</v>
      </c>
      <c r="Y34" s="6" t="b">
        <f t="shared" si="7"/>
        <v>0</v>
      </c>
    </row>
    <row r="35" spans="1:25" s="6" customFormat="1" ht="62.25" customHeight="1" x14ac:dyDescent="0.4">
      <c r="A35" s="76">
        <f t="shared" si="8"/>
        <v>29</v>
      </c>
      <c r="B35" s="67"/>
      <c r="C35" s="67"/>
      <c r="D35" s="67"/>
      <c r="E35" s="67"/>
      <c r="F35" s="67"/>
      <c r="G35" s="68"/>
      <c r="H35" s="68"/>
      <c r="I35" s="67"/>
      <c r="J35" s="67"/>
      <c r="K35" s="67"/>
      <c r="L35" s="69"/>
      <c r="M35" s="67"/>
      <c r="N35" s="67"/>
      <c r="O35" s="67"/>
      <c r="P35" s="67"/>
      <c r="Q35" s="83" t="str">
        <f t="shared" si="0"/>
        <v xml:space="preserve"> </v>
      </c>
      <c r="R35" s="61" t="str">
        <f t="shared" si="1"/>
        <v>×</v>
      </c>
      <c r="T35" s="58" t="b">
        <f t="shared" si="2"/>
        <v>0</v>
      </c>
      <c r="U35" s="58" t="b">
        <f t="shared" si="3"/>
        <v>0</v>
      </c>
      <c r="V35" s="58" t="b">
        <f t="shared" si="4"/>
        <v>0</v>
      </c>
      <c r="W35" s="58" t="b">
        <f t="shared" si="5"/>
        <v>0</v>
      </c>
      <c r="X35" s="58" t="b">
        <f t="shared" si="6"/>
        <v>0</v>
      </c>
      <c r="Y35" s="6" t="b">
        <f t="shared" si="7"/>
        <v>0</v>
      </c>
    </row>
    <row r="36" spans="1:25" s="6" customFormat="1" ht="62.25" customHeight="1" x14ac:dyDescent="0.4">
      <c r="A36" s="76">
        <f t="shared" si="8"/>
        <v>30</v>
      </c>
      <c r="B36" s="67"/>
      <c r="C36" s="67"/>
      <c r="D36" s="67"/>
      <c r="E36" s="67"/>
      <c r="F36" s="67"/>
      <c r="G36" s="68"/>
      <c r="H36" s="68"/>
      <c r="I36" s="67"/>
      <c r="J36" s="67"/>
      <c r="K36" s="67"/>
      <c r="L36" s="69"/>
      <c r="M36" s="67"/>
      <c r="N36" s="67"/>
      <c r="O36" s="67"/>
      <c r="P36" s="67"/>
      <c r="Q36" s="61" t="str">
        <f t="shared" ref="Q36" si="9">IF(COUNTIF(P36,"*④*"),"現場経験は、現場管理者や一般調査員で重み係数が異なるため、CPD区分・重み係数表を確認"," ")&amp;IF(COUNTIF(P36,"*②*"),"表彰の場合は、表彰状の添付が必須","")&amp;IF(COUNTIF(P36,"*①*"),"表彰の場合は、表彰状の添付が必須","")</f>
        <v xml:space="preserve"> </v>
      </c>
      <c r="R36" s="61" t="str">
        <f t="shared" si="1"/>
        <v>×</v>
      </c>
      <c r="T36" s="58" t="b">
        <f t="shared" si="2"/>
        <v>0</v>
      </c>
      <c r="U36" s="58" t="b">
        <f t="shared" si="3"/>
        <v>0</v>
      </c>
      <c r="V36" s="58" t="b">
        <f t="shared" si="4"/>
        <v>0</v>
      </c>
      <c r="W36" s="58" t="b">
        <f t="shared" si="5"/>
        <v>0</v>
      </c>
      <c r="X36" s="58" t="b">
        <f t="shared" si="6"/>
        <v>0</v>
      </c>
      <c r="Y36" s="6" t="b">
        <f t="shared" si="7"/>
        <v>0</v>
      </c>
    </row>
    <row r="37" spans="1:25" ht="45" customHeight="1" x14ac:dyDescent="0.4">
      <c r="A37" s="8"/>
      <c r="B37" s="7" t="s">
        <v>12</v>
      </c>
      <c r="C37" s="8"/>
      <c r="D37" s="8"/>
      <c r="E37" s="8"/>
      <c r="F37" s="8"/>
      <c r="G37" s="8"/>
      <c r="H37" s="8"/>
      <c r="I37" s="8"/>
      <c r="J37" s="8"/>
      <c r="K37" s="7">
        <f>SUM(K7:K36)</f>
        <v>0</v>
      </c>
      <c r="L37" s="9"/>
      <c r="M37" s="8"/>
      <c r="N37" s="8"/>
      <c r="O37" s="7"/>
      <c r="P37" s="7"/>
      <c r="Q37" s="47"/>
      <c r="R37" s="81"/>
      <c r="S37">
        <f>SUM(T37:X37)</f>
        <v>0</v>
      </c>
      <c r="T37" s="6">
        <f>SUM(T7:T36)</f>
        <v>0</v>
      </c>
      <c r="U37" s="6">
        <f t="shared" ref="U37:Y37" si="10">SUM(U7:U36)</f>
        <v>0</v>
      </c>
      <c r="V37" s="6">
        <f t="shared" si="10"/>
        <v>0</v>
      </c>
      <c r="W37" s="6">
        <f t="shared" si="10"/>
        <v>0</v>
      </c>
      <c r="X37" s="6">
        <f t="shared" si="10"/>
        <v>0</v>
      </c>
      <c r="Y37" s="6">
        <f t="shared" si="10"/>
        <v>0</v>
      </c>
    </row>
    <row r="38" spans="1:25" ht="19.5" x14ac:dyDescent="0.4">
      <c r="A38" s="10" t="s">
        <v>236</v>
      </c>
      <c r="H38" s="10" t="s">
        <v>14</v>
      </c>
    </row>
    <row r="39" spans="1:25" ht="19.5" x14ac:dyDescent="0.4">
      <c r="A39" s="10"/>
    </row>
  </sheetData>
  <sheetProtection formatCells="0" formatColumns="0" formatRows="0" insertRows="0" sort="0" autoFilter="0"/>
  <protectedRanges>
    <protectedRange sqref="A6:P6 A16:P36 A7:J15 L7:P15" name="範囲1"/>
    <protectedRange sqref="K7:K15" name="範囲1_1"/>
  </protectedRanges>
  <mergeCells count="4">
    <mergeCell ref="F2:H2"/>
    <mergeCell ref="F3:I3"/>
    <mergeCell ref="F5:L5"/>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FA576F16-E220-40D2-982B-6D9CEFF81FB7}">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B4DD89-1963-4A64-988A-549FA5F1B589}">
          <x14:formula1>
            <xm:f>第1年度!$T$40:$T$44</xm:f>
          </x14:formula1>
          <xm:sqref>P7:P36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DA9F-E898-43F6-81BC-E5FDE3229350}">
  <sheetPr>
    <tabColor theme="7" tint="0.79998168889431442"/>
    <pageSetUpPr fitToPage="1"/>
  </sheetPr>
  <dimension ref="A1:Y39"/>
  <sheetViews>
    <sheetView view="pageBreakPreview" zoomScale="70" zoomScaleNormal="70" zoomScaleSheetLayoutView="70" workbookViewId="0">
      <selection activeCell="F15" sqref="F15"/>
    </sheetView>
  </sheetViews>
  <sheetFormatPr defaultRowHeight="18.75" x14ac:dyDescent="0.4"/>
  <cols>
    <col min="1" max="1" width="5.5" customWidth="1"/>
    <col min="2" max="2" width="24.75" customWidth="1"/>
    <col min="3" max="3" width="25" customWidth="1"/>
    <col min="4" max="4" width="7.375" customWidth="1"/>
    <col min="5" max="6" width="23.625" customWidth="1"/>
    <col min="7" max="8" width="10.875" customWidth="1"/>
    <col min="9" max="9" width="7.125" customWidth="1"/>
    <col min="10" max="10" width="5.375" customWidth="1"/>
    <col min="11" max="11" width="8.25" customWidth="1"/>
    <col min="13" max="13" width="19.5" customWidth="1"/>
    <col min="14" max="14" width="11" customWidth="1"/>
    <col min="15" max="15" width="56.875" customWidth="1"/>
    <col min="16" max="16" width="16.625" customWidth="1"/>
    <col min="17" max="17" width="25.5" style="16" customWidth="1"/>
    <col min="18" max="18" width="16.125" style="16" customWidth="1"/>
    <col min="19" max="19" width="9" hidden="1" customWidth="1"/>
    <col min="20" max="24" width="10.625" hidden="1" customWidth="1"/>
    <col min="25" max="25" width="9" hidden="1" customWidth="1"/>
    <col min="258" max="258" width="5.5" customWidth="1"/>
    <col min="259" max="259" width="24.75" customWidth="1"/>
    <col min="260" max="260" width="25" customWidth="1"/>
    <col min="261" max="261" width="7.375" customWidth="1"/>
    <col min="262" max="263" width="23.625" customWidth="1"/>
    <col min="264" max="265" width="10.875" customWidth="1"/>
    <col min="266" max="266" width="7.125" customWidth="1"/>
    <col min="267" max="267" width="5.375" customWidth="1"/>
    <col min="268" max="268" width="8.25" customWidth="1"/>
    <col min="270" max="270" width="19.5" customWidth="1"/>
    <col min="271" max="271" width="11" customWidth="1"/>
    <col min="272" max="272" width="56.875" customWidth="1"/>
    <col min="273" max="273" width="16.625" customWidth="1"/>
    <col min="514" max="514" width="5.5" customWidth="1"/>
    <col min="515" max="515" width="24.75" customWidth="1"/>
    <col min="516" max="516" width="25" customWidth="1"/>
    <col min="517" max="517" width="7.375" customWidth="1"/>
    <col min="518" max="519" width="23.625" customWidth="1"/>
    <col min="520" max="521" width="10.875" customWidth="1"/>
    <col min="522" max="522" width="7.125" customWidth="1"/>
    <col min="523" max="523" width="5.375" customWidth="1"/>
    <col min="524" max="524" width="8.25" customWidth="1"/>
    <col min="526" max="526" width="19.5" customWidth="1"/>
    <col min="527" max="527" width="11" customWidth="1"/>
    <col min="528" max="528" width="56.875" customWidth="1"/>
    <col min="529" max="529" width="16.625" customWidth="1"/>
    <col min="770" max="770" width="5.5" customWidth="1"/>
    <col min="771" max="771" width="24.75" customWidth="1"/>
    <col min="772" max="772" width="25" customWidth="1"/>
    <col min="773" max="773" width="7.375" customWidth="1"/>
    <col min="774" max="775" width="23.625" customWidth="1"/>
    <col min="776" max="777" width="10.875" customWidth="1"/>
    <col min="778" max="778" width="7.125" customWidth="1"/>
    <col min="779" max="779" width="5.375" customWidth="1"/>
    <col min="780" max="780" width="8.25" customWidth="1"/>
    <col min="782" max="782" width="19.5" customWidth="1"/>
    <col min="783" max="783" width="11" customWidth="1"/>
    <col min="784" max="784" width="56.875" customWidth="1"/>
    <col min="785" max="785" width="16.625" customWidth="1"/>
    <col min="1026" max="1026" width="5.5" customWidth="1"/>
    <col min="1027" max="1027" width="24.75" customWidth="1"/>
    <col min="1028" max="1028" width="25" customWidth="1"/>
    <col min="1029" max="1029" width="7.375" customWidth="1"/>
    <col min="1030" max="1031" width="23.625" customWidth="1"/>
    <col min="1032" max="1033" width="10.875" customWidth="1"/>
    <col min="1034" max="1034" width="7.125" customWidth="1"/>
    <col min="1035" max="1035" width="5.375" customWidth="1"/>
    <col min="1036" max="1036" width="8.25" customWidth="1"/>
    <col min="1038" max="1038" width="19.5" customWidth="1"/>
    <col min="1039" max="1039" width="11" customWidth="1"/>
    <col min="1040" max="1040" width="56.875" customWidth="1"/>
    <col min="1041" max="1041" width="16.625" customWidth="1"/>
    <col min="1282" max="1282" width="5.5" customWidth="1"/>
    <col min="1283" max="1283" width="24.75" customWidth="1"/>
    <col min="1284" max="1284" width="25" customWidth="1"/>
    <col min="1285" max="1285" width="7.375" customWidth="1"/>
    <col min="1286" max="1287" width="23.625" customWidth="1"/>
    <col min="1288" max="1289" width="10.875" customWidth="1"/>
    <col min="1290" max="1290" width="7.125" customWidth="1"/>
    <col min="1291" max="1291" width="5.375" customWidth="1"/>
    <col min="1292" max="1292" width="8.25" customWidth="1"/>
    <col min="1294" max="1294" width="19.5" customWidth="1"/>
    <col min="1295" max="1295" width="11" customWidth="1"/>
    <col min="1296" max="1296" width="56.875" customWidth="1"/>
    <col min="1297" max="1297" width="16.625" customWidth="1"/>
    <col min="1538" max="1538" width="5.5" customWidth="1"/>
    <col min="1539" max="1539" width="24.75" customWidth="1"/>
    <col min="1540" max="1540" width="25" customWidth="1"/>
    <col min="1541" max="1541" width="7.375" customWidth="1"/>
    <col min="1542" max="1543" width="23.625" customWidth="1"/>
    <col min="1544" max="1545" width="10.875" customWidth="1"/>
    <col min="1546" max="1546" width="7.125" customWidth="1"/>
    <col min="1547" max="1547" width="5.375" customWidth="1"/>
    <col min="1548" max="1548" width="8.25" customWidth="1"/>
    <col min="1550" max="1550" width="19.5" customWidth="1"/>
    <col min="1551" max="1551" width="11" customWidth="1"/>
    <col min="1552" max="1552" width="56.875" customWidth="1"/>
    <col min="1553" max="1553" width="16.625" customWidth="1"/>
    <col min="1794" max="1794" width="5.5" customWidth="1"/>
    <col min="1795" max="1795" width="24.75" customWidth="1"/>
    <col min="1796" max="1796" width="25" customWidth="1"/>
    <col min="1797" max="1797" width="7.375" customWidth="1"/>
    <col min="1798" max="1799" width="23.625" customWidth="1"/>
    <col min="1800" max="1801" width="10.875" customWidth="1"/>
    <col min="1802" max="1802" width="7.125" customWidth="1"/>
    <col min="1803" max="1803" width="5.375" customWidth="1"/>
    <col min="1804" max="1804" width="8.25" customWidth="1"/>
    <col min="1806" max="1806" width="19.5" customWidth="1"/>
    <col min="1807" max="1807" width="11" customWidth="1"/>
    <col min="1808" max="1808" width="56.875" customWidth="1"/>
    <col min="1809" max="1809" width="16.625" customWidth="1"/>
    <col min="2050" max="2050" width="5.5" customWidth="1"/>
    <col min="2051" max="2051" width="24.75" customWidth="1"/>
    <col min="2052" max="2052" width="25" customWidth="1"/>
    <col min="2053" max="2053" width="7.375" customWidth="1"/>
    <col min="2054" max="2055" width="23.625" customWidth="1"/>
    <col min="2056" max="2057" width="10.875" customWidth="1"/>
    <col min="2058" max="2058" width="7.125" customWidth="1"/>
    <col min="2059" max="2059" width="5.375" customWidth="1"/>
    <col min="2060" max="2060" width="8.25" customWidth="1"/>
    <col min="2062" max="2062" width="19.5" customWidth="1"/>
    <col min="2063" max="2063" width="11" customWidth="1"/>
    <col min="2064" max="2064" width="56.875" customWidth="1"/>
    <col min="2065" max="2065" width="16.625" customWidth="1"/>
    <col min="2306" max="2306" width="5.5" customWidth="1"/>
    <col min="2307" max="2307" width="24.75" customWidth="1"/>
    <col min="2308" max="2308" width="25" customWidth="1"/>
    <col min="2309" max="2309" width="7.375" customWidth="1"/>
    <col min="2310" max="2311" width="23.625" customWidth="1"/>
    <col min="2312" max="2313" width="10.875" customWidth="1"/>
    <col min="2314" max="2314" width="7.125" customWidth="1"/>
    <col min="2315" max="2315" width="5.375" customWidth="1"/>
    <col min="2316" max="2316" width="8.25" customWidth="1"/>
    <col min="2318" max="2318" width="19.5" customWidth="1"/>
    <col min="2319" max="2319" width="11" customWidth="1"/>
    <col min="2320" max="2320" width="56.875" customWidth="1"/>
    <col min="2321" max="2321" width="16.625" customWidth="1"/>
    <col min="2562" max="2562" width="5.5" customWidth="1"/>
    <col min="2563" max="2563" width="24.75" customWidth="1"/>
    <col min="2564" max="2564" width="25" customWidth="1"/>
    <col min="2565" max="2565" width="7.375" customWidth="1"/>
    <col min="2566" max="2567" width="23.625" customWidth="1"/>
    <col min="2568" max="2569" width="10.875" customWidth="1"/>
    <col min="2570" max="2570" width="7.125" customWidth="1"/>
    <col min="2571" max="2571" width="5.375" customWidth="1"/>
    <col min="2572" max="2572" width="8.25" customWidth="1"/>
    <col min="2574" max="2574" width="19.5" customWidth="1"/>
    <col min="2575" max="2575" width="11" customWidth="1"/>
    <col min="2576" max="2576" width="56.875" customWidth="1"/>
    <col min="2577" max="2577" width="16.625" customWidth="1"/>
    <col min="2818" max="2818" width="5.5" customWidth="1"/>
    <col min="2819" max="2819" width="24.75" customWidth="1"/>
    <col min="2820" max="2820" width="25" customWidth="1"/>
    <col min="2821" max="2821" width="7.375" customWidth="1"/>
    <col min="2822" max="2823" width="23.625" customWidth="1"/>
    <col min="2824" max="2825" width="10.875" customWidth="1"/>
    <col min="2826" max="2826" width="7.125" customWidth="1"/>
    <col min="2827" max="2827" width="5.375" customWidth="1"/>
    <col min="2828" max="2828" width="8.25" customWidth="1"/>
    <col min="2830" max="2830" width="19.5" customWidth="1"/>
    <col min="2831" max="2831" width="11" customWidth="1"/>
    <col min="2832" max="2832" width="56.875" customWidth="1"/>
    <col min="2833" max="2833" width="16.625" customWidth="1"/>
    <col min="3074" max="3074" width="5.5" customWidth="1"/>
    <col min="3075" max="3075" width="24.75" customWidth="1"/>
    <col min="3076" max="3076" width="25" customWidth="1"/>
    <col min="3077" max="3077" width="7.375" customWidth="1"/>
    <col min="3078" max="3079" width="23.625" customWidth="1"/>
    <col min="3080" max="3081" width="10.875" customWidth="1"/>
    <col min="3082" max="3082" width="7.125" customWidth="1"/>
    <col min="3083" max="3083" width="5.375" customWidth="1"/>
    <col min="3084" max="3084" width="8.25" customWidth="1"/>
    <col min="3086" max="3086" width="19.5" customWidth="1"/>
    <col min="3087" max="3087" width="11" customWidth="1"/>
    <col min="3088" max="3088" width="56.875" customWidth="1"/>
    <col min="3089" max="3089" width="16.625" customWidth="1"/>
    <col min="3330" max="3330" width="5.5" customWidth="1"/>
    <col min="3331" max="3331" width="24.75" customWidth="1"/>
    <col min="3332" max="3332" width="25" customWidth="1"/>
    <col min="3333" max="3333" width="7.375" customWidth="1"/>
    <col min="3334" max="3335" width="23.625" customWidth="1"/>
    <col min="3336" max="3337" width="10.875" customWidth="1"/>
    <col min="3338" max="3338" width="7.125" customWidth="1"/>
    <col min="3339" max="3339" width="5.375" customWidth="1"/>
    <col min="3340" max="3340" width="8.25" customWidth="1"/>
    <col min="3342" max="3342" width="19.5" customWidth="1"/>
    <col min="3343" max="3343" width="11" customWidth="1"/>
    <col min="3344" max="3344" width="56.875" customWidth="1"/>
    <col min="3345" max="3345" width="16.625" customWidth="1"/>
    <col min="3586" max="3586" width="5.5" customWidth="1"/>
    <col min="3587" max="3587" width="24.75" customWidth="1"/>
    <col min="3588" max="3588" width="25" customWidth="1"/>
    <col min="3589" max="3589" width="7.375" customWidth="1"/>
    <col min="3590" max="3591" width="23.625" customWidth="1"/>
    <col min="3592" max="3593" width="10.875" customWidth="1"/>
    <col min="3594" max="3594" width="7.125" customWidth="1"/>
    <col min="3595" max="3595" width="5.375" customWidth="1"/>
    <col min="3596" max="3596" width="8.25" customWidth="1"/>
    <col min="3598" max="3598" width="19.5" customWidth="1"/>
    <col min="3599" max="3599" width="11" customWidth="1"/>
    <col min="3600" max="3600" width="56.875" customWidth="1"/>
    <col min="3601" max="3601" width="16.625" customWidth="1"/>
    <col min="3842" max="3842" width="5.5" customWidth="1"/>
    <col min="3843" max="3843" width="24.75" customWidth="1"/>
    <col min="3844" max="3844" width="25" customWidth="1"/>
    <col min="3845" max="3845" width="7.375" customWidth="1"/>
    <col min="3846" max="3847" width="23.625" customWidth="1"/>
    <col min="3848" max="3849" width="10.875" customWidth="1"/>
    <col min="3850" max="3850" width="7.125" customWidth="1"/>
    <col min="3851" max="3851" width="5.375" customWidth="1"/>
    <col min="3852" max="3852" width="8.25" customWidth="1"/>
    <col min="3854" max="3854" width="19.5" customWidth="1"/>
    <col min="3855" max="3855" width="11" customWidth="1"/>
    <col min="3856" max="3856" width="56.875" customWidth="1"/>
    <col min="3857" max="3857" width="16.625" customWidth="1"/>
    <col min="4098" max="4098" width="5.5" customWidth="1"/>
    <col min="4099" max="4099" width="24.75" customWidth="1"/>
    <col min="4100" max="4100" width="25" customWidth="1"/>
    <col min="4101" max="4101" width="7.375" customWidth="1"/>
    <col min="4102" max="4103" width="23.625" customWidth="1"/>
    <col min="4104" max="4105" width="10.875" customWidth="1"/>
    <col min="4106" max="4106" width="7.125" customWidth="1"/>
    <col min="4107" max="4107" width="5.375" customWidth="1"/>
    <col min="4108" max="4108" width="8.25" customWidth="1"/>
    <col min="4110" max="4110" width="19.5" customWidth="1"/>
    <col min="4111" max="4111" width="11" customWidth="1"/>
    <col min="4112" max="4112" width="56.875" customWidth="1"/>
    <col min="4113" max="4113" width="16.625" customWidth="1"/>
    <col min="4354" max="4354" width="5.5" customWidth="1"/>
    <col min="4355" max="4355" width="24.75" customWidth="1"/>
    <col min="4356" max="4356" width="25" customWidth="1"/>
    <col min="4357" max="4357" width="7.375" customWidth="1"/>
    <col min="4358" max="4359" width="23.625" customWidth="1"/>
    <col min="4360" max="4361" width="10.875" customWidth="1"/>
    <col min="4362" max="4362" width="7.125" customWidth="1"/>
    <col min="4363" max="4363" width="5.375" customWidth="1"/>
    <col min="4364" max="4364" width="8.25" customWidth="1"/>
    <col min="4366" max="4366" width="19.5" customWidth="1"/>
    <col min="4367" max="4367" width="11" customWidth="1"/>
    <col min="4368" max="4368" width="56.875" customWidth="1"/>
    <col min="4369" max="4369" width="16.625" customWidth="1"/>
    <col min="4610" max="4610" width="5.5" customWidth="1"/>
    <col min="4611" max="4611" width="24.75" customWidth="1"/>
    <col min="4612" max="4612" width="25" customWidth="1"/>
    <col min="4613" max="4613" width="7.375" customWidth="1"/>
    <col min="4614" max="4615" width="23.625" customWidth="1"/>
    <col min="4616" max="4617" width="10.875" customWidth="1"/>
    <col min="4618" max="4618" width="7.125" customWidth="1"/>
    <col min="4619" max="4619" width="5.375" customWidth="1"/>
    <col min="4620" max="4620" width="8.25" customWidth="1"/>
    <col min="4622" max="4622" width="19.5" customWidth="1"/>
    <col min="4623" max="4623" width="11" customWidth="1"/>
    <col min="4624" max="4624" width="56.875" customWidth="1"/>
    <col min="4625" max="4625" width="16.625" customWidth="1"/>
    <col min="4866" max="4866" width="5.5" customWidth="1"/>
    <col min="4867" max="4867" width="24.75" customWidth="1"/>
    <col min="4868" max="4868" width="25" customWidth="1"/>
    <col min="4869" max="4869" width="7.375" customWidth="1"/>
    <col min="4870" max="4871" width="23.625" customWidth="1"/>
    <col min="4872" max="4873" width="10.875" customWidth="1"/>
    <col min="4874" max="4874" width="7.125" customWidth="1"/>
    <col min="4875" max="4875" width="5.375" customWidth="1"/>
    <col min="4876" max="4876" width="8.25" customWidth="1"/>
    <col min="4878" max="4878" width="19.5" customWidth="1"/>
    <col min="4879" max="4879" width="11" customWidth="1"/>
    <col min="4880" max="4880" width="56.875" customWidth="1"/>
    <col min="4881" max="4881" width="16.625" customWidth="1"/>
    <col min="5122" max="5122" width="5.5" customWidth="1"/>
    <col min="5123" max="5123" width="24.75" customWidth="1"/>
    <col min="5124" max="5124" width="25" customWidth="1"/>
    <col min="5125" max="5125" width="7.375" customWidth="1"/>
    <col min="5126" max="5127" width="23.625" customWidth="1"/>
    <col min="5128" max="5129" width="10.875" customWidth="1"/>
    <col min="5130" max="5130" width="7.125" customWidth="1"/>
    <col min="5131" max="5131" width="5.375" customWidth="1"/>
    <col min="5132" max="5132" width="8.25" customWidth="1"/>
    <col min="5134" max="5134" width="19.5" customWidth="1"/>
    <col min="5135" max="5135" width="11" customWidth="1"/>
    <col min="5136" max="5136" width="56.875" customWidth="1"/>
    <col min="5137" max="5137" width="16.625" customWidth="1"/>
    <col min="5378" max="5378" width="5.5" customWidth="1"/>
    <col min="5379" max="5379" width="24.75" customWidth="1"/>
    <col min="5380" max="5380" width="25" customWidth="1"/>
    <col min="5381" max="5381" width="7.375" customWidth="1"/>
    <col min="5382" max="5383" width="23.625" customWidth="1"/>
    <col min="5384" max="5385" width="10.875" customWidth="1"/>
    <col min="5386" max="5386" width="7.125" customWidth="1"/>
    <col min="5387" max="5387" width="5.375" customWidth="1"/>
    <col min="5388" max="5388" width="8.25" customWidth="1"/>
    <col min="5390" max="5390" width="19.5" customWidth="1"/>
    <col min="5391" max="5391" width="11" customWidth="1"/>
    <col min="5392" max="5392" width="56.875" customWidth="1"/>
    <col min="5393" max="5393" width="16.625" customWidth="1"/>
    <col min="5634" max="5634" width="5.5" customWidth="1"/>
    <col min="5635" max="5635" width="24.75" customWidth="1"/>
    <col min="5636" max="5636" width="25" customWidth="1"/>
    <col min="5637" max="5637" width="7.375" customWidth="1"/>
    <col min="5638" max="5639" width="23.625" customWidth="1"/>
    <col min="5640" max="5641" width="10.875" customWidth="1"/>
    <col min="5642" max="5642" width="7.125" customWidth="1"/>
    <col min="5643" max="5643" width="5.375" customWidth="1"/>
    <col min="5644" max="5644" width="8.25" customWidth="1"/>
    <col min="5646" max="5646" width="19.5" customWidth="1"/>
    <col min="5647" max="5647" width="11" customWidth="1"/>
    <col min="5648" max="5648" width="56.875" customWidth="1"/>
    <col min="5649" max="5649" width="16.625" customWidth="1"/>
    <col min="5890" max="5890" width="5.5" customWidth="1"/>
    <col min="5891" max="5891" width="24.75" customWidth="1"/>
    <col min="5892" max="5892" width="25" customWidth="1"/>
    <col min="5893" max="5893" width="7.375" customWidth="1"/>
    <col min="5894" max="5895" width="23.625" customWidth="1"/>
    <col min="5896" max="5897" width="10.875" customWidth="1"/>
    <col min="5898" max="5898" width="7.125" customWidth="1"/>
    <col min="5899" max="5899" width="5.375" customWidth="1"/>
    <col min="5900" max="5900" width="8.25" customWidth="1"/>
    <col min="5902" max="5902" width="19.5" customWidth="1"/>
    <col min="5903" max="5903" width="11" customWidth="1"/>
    <col min="5904" max="5904" width="56.875" customWidth="1"/>
    <col min="5905" max="5905" width="16.625" customWidth="1"/>
    <col min="6146" max="6146" width="5.5" customWidth="1"/>
    <col min="6147" max="6147" width="24.75" customWidth="1"/>
    <col min="6148" max="6148" width="25" customWidth="1"/>
    <col min="6149" max="6149" width="7.375" customWidth="1"/>
    <col min="6150" max="6151" width="23.625" customWidth="1"/>
    <col min="6152" max="6153" width="10.875" customWidth="1"/>
    <col min="6154" max="6154" width="7.125" customWidth="1"/>
    <col min="6155" max="6155" width="5.375" customWidth="1"/>
    <col min="6156" max="6156" width="8.25" customWidth="1"/>
    <col min="6158" max="6158" width="19.5" customWidth="1"/>
    <col min="6159" max="6159" width="11" customWidth="1"/>
    <col min="6160" max="6160" width="56.875" customWidth="1"/>
    <col min="6161" max="6161" width="16.625" customWidth="1"/>
    <col min="6402" max="6402" width="5.5" customWidth="1"/>
    <col min="6403" max="6403" width="24.75" customWidth="1"/>
    <col min="6404" max="6404" width="25" customWidth="1"/>
    <col min="6405" max="6405" width="7.375" customWidth="1"/>
    <col min="6406" max="6407" width="23.625" customWidth="1"/>
    <col min="6408" max="6409" width="10.875" customWidth="1"/>
    <col min="6410" max="6410" width="7.125" customWidth="1"/>
    <col min="6411" max="6411" width="5.375" customWidth="1"/>
    <col min="6412" max="6412" width="8.25" customWidth="1"/>
    <col min="6414" max="6414" width="19.5" customWidth="1"/>
    <col min="6415" max="6415" width="11" customWidth="1"/>
    <col min="6416" max="6416" width="56.875" customWidth="1"/>
    <col min="6417" max="6417" width="16.625" customWidth="1"/>
    <col min="6658" max="6658" width="5.5" customWidth="1"/>
    <col min="6659" max="6659" width="24.75" customWidth="1"/>
    <col min="6660" max="6660" width="25" customWidth="1"/>
    <col min="6661" max="6661" width="7.375" customWidth="1"/>
    <col min="6662" max="6663" width="23.625" customWidth="1"/>
    <col min="6664" max="6665" width="10.875" customWidth="1"/>
    <col min="6666" max="6666" width="7.125" customWidth="1"/>
    <col min="6667" max="6667" width="5.375" customWidth="1"/>
    <col min="6668" max="6668" width="8.25" customWidth="1"/>
    <col min="6670" max="6670" width="19.5" customWidth="1"/>
    <col min="6671" max="6671" width="11" customWidth="1"/>
    <col min="6672" max="6672" width="56.875" customWidth="1"/>
    <col min="6673" max="6673" width="16.625" customWidth="1"/>
    <col min="6914" max="6914" width="5.5" customWidth="1"/>
    <col min="6915" max="6915" width="24.75" customWidth="1"/>
    <col min="6916" max="6916" width="25" customWidth="1"/>
    <col min="6917" max="6917" width="7.375" customWidth="1"/>
    <col min="6918" max="6919" width="23.625" customWidth="1"/>
    <col min="6920" max="6921" width="10.875" customWidth="1"/>
    <col min="6922" max="6922" width="7.125" customWidth="1"/>
    <col min="6923" max="6923" width="5.375" customWidth="1"/>
    <col min="6924" max="6924" width="8.25" customWidth="1"/>
    <col min="6926" max="6926" width="19.5" customWidth="1"/>
    <col min="6927" max="6927" width="11" customWidth="1"/>
    <col min="6928" max="6928" width="56.875" customWidth="1"/>
    <col min="6929" max="6929" width="16.625" customWidth="1"/>
    <col min="7170" max="7170" width="5.5" customWidth="1"/>
    <col min="7171" max="7171" width="24.75" customWidth="1"/>
    <col min="7172" max="7172" width="25" customWidth="1"/>
    <col min="7173" max="7173" width="7.375" customWidth="1"/>
    <col min="7174" max="7175" width="23.625" customWidth="1"/>
    <col min="7176" max="7177" width="10.875" customWidth="1"/>
    <col min="7178" max="7178" width="7.125" customWidth="1"/>
    <col min="7179" max="7179" width="5.375" customWidth="1"/>
    <col min="7180" max="7180" width="8.25" customWidth="1"/>
    <col min="7182" max="7182" width="19.5" customWidth="1"/>
    <col min="7183" max="7183" width="11" customWidth="1"/>
    <col min="7184" max="7184" width="56.875" customWidth="1"/>
    <col min="7185" max="7185" width="16.625" customWidth="1"/>
    <col min="7426" max="7426" width="5.5" customWidth="1"/>
    <col min="7427" max="7427" width="24.75" customWidth="1"/>
    <col min="7428" max="7428" width="25" customWidth="1"/>
    <col min="7429" max="7429" width="7.375" customWidth="1"/>
    <col min="7430" max="7431" width="23.625" customWidth="1"/>
    <col min="7432" max="7433" width="10.875" customWidth="1"/>
    <col min="7434" max="7434" width="7.125" customWidth="1"/>
    <col min="7435" max="7435" width="5.375" customWidth="1"/>
    <col min="7436" max="7436" width="8.25" customWidth="1"/>
    <col min="7438" max="7438" width="19.5" customWidth="1"/>
    <col min="7439" max="7439" width="11" customWidth="1"/>
    <col min="7440" max="7440" width="56.875" customWidth="1"/>
    <col min="7441" max="7441" width="16.625" customWidth="1"/>
    <col min="7682" max="7682" width="5.5" customWidth="1"/>
    <col min="7683" max="7683" width="24.75" customWidth="1"/>
    <col min="7684" max="7684" width="25" customWidth="1"/>
    <col min="7685" max="7685" width="7.375" customWidth="1"/>
    <col min="7686" max="7687" width="23.625" customWidth="1"/>
    <col min="7688" max="7689" width="10.875" customWidth="1"/>
    <col min="7690" max="7690" width="7.125" customWidth="1"/>
    <col min="7691" max="7691" width="5.375" customWidth="1"/>
    <col min="7692" max="7692" width="8.25" customWidth="1"/>
    <col min="7694" max="7694" width="19.5" customWidth="1"/>
    <col min="7695" max="7695" width="11" customWidth="1"/>
    <col min="7696" max="7696" width="56.875" customWidth="1"/>
    <col min="7697" max="7697" width="16.625" customWidth="1"/>
    <col min="7938" max="7938" width="5.5" customWidth="1"/>
    <col min="7939" max="7939" width="24.75" customWidth="1"/>
    <col min="7940" max="7940" width="25" customWidth="1"/>
    <col min="7941" max="7941" width="7.375" customWidth="1"/>
    <col min="7942" max="7943" width="23.625" customWidth="1"/>
    <col min="7944" max="7945" width="10.875" customWidth="1"/>
    <col min="7946" max="7946" width="7.125" customWidth="1"/>
    <col min="7947" max="7947" width="5.375" customWidth="1"/>
    <col min="7948" max="7948" width="8.25" customWidth="1"/>
    <col min="7950" max="7950" width="19.5" customWidth="1"/>
    <col min="7951" max="7951" width="11" customWidth="1"/>
    <col min="7952" max="7952" width="56.875" customWidth="1"/>
    <col min="7953" max="7953" width="16.625" customWidth="1"/>
    <col min="8194" max="8194" width="5.5" customWidth="1"/>
    <col min="8195" max="8195" width="24.75" customWidth="1"/>
    <col min="8196" max="8196" width="25" customWidth="1"/>
    <col min="8197" max="8197" width="7.375" customWidth="1"/>
    <col min="8198" max="8199" width="23.625" customWidth="1"/>
    <col min="8200" max="8201" width="10.875" customWidth="1"/>
    <col min="8202" max="8202" width="7.125" customWidth="1"/>
    <col min="8203" max="8203" width="5.375" customWidth="1"/>
    <col min="8204" max="8204" width="8.25" customWidth="1"/>
    <col min="8206" max="8206" width="19.5" customWidth="1"/>
    <col min="8207" max="8207" width="11" customWidth="1"/>
    <col min="8208" max="8208" width="56.875" customWidth="1"/>
    <col min="8209" max="8209" width="16.625" customWidth="1"/>
    <col min="8450" max="8450" width="5.5" customWidth="1"/>
    <col min="8451" max="8451" width="24.75" customWidth="1"/>
    <col min="8452" max="8452" width="25" customWidth="1"/>
    <col min="8453" max="8453" width="7.375" customWidth="1"/>
    <col min="8454" max="8455" width="23.625" customWidth="1"/>
    <col min="8456" max="8457" width="10.875" customWidth="1"/>
    <col min="8458" max="8458" width="7.125" customWidth="1"/>
    <col min="8459" max="8459" width="5.375" customWidth="1"/>
    <col min="8460" max="8460" width="8.25" customWidth="1"/>
    <col min="8462" max="8462" width="19.5" customWidth="1"/>
    <col min="8463" max="8463" width="11" customWidth="1"/>
    <col min="8464" max="8464" width="56.875" customWidth="1"/>
    <col min="8465" max="8465" width="16.625" customWidth="1"/>
    <col min="8706" max="8706" width="5.5" customWidth="1"/>
    <col min="8707" max="8707" width="24.75" customWidth="1"/>
    <col min="8708" max="8708" width="25" customWidth="1"/>
    <col min="8709" max="8709" width="7.375" customWidth="1"/>
    <col min="8710" max="8711" width="23.625" customWidth="1"/>
    <col min="8712" max="8713" width="10.875" customWidth="1"/>
    <col min="8714" max="8714" width="7.125" customWidth="1"/>
    <col min="8715" max="8715" width="5.375" customWidth="1"/>
    <col min="8716" max="8716" width="8.25" customWidth="1"/>
    <col min="8718" max="8718" width="19.5" customWidth="1"/>
    <col min="8719" max="8719" width="11" customWidth="1"/>
    <col min="8720" max="8720" width="56.875" customWidth="1"/>
    <col min="8721" max="8721" width="16.625" customWidth="1"/>
    <col min="8962" max="8962" width="5.5" customWidth="1"/>
    <col min="8963" max="8963" width="24.75" customWidth="1"/>
    <col min="8964" max="8964" width="25" customWidth="1"/>
    <col min="8965" max="8965" width="7.375" customWidth="1"/>
    <col min="8966" max="8967" width="23.625" customWidth="1"/>
    <col min="8968" max="8969" width="10.875" customWidth="1"/>
    <col min="8970" max="8970" width="7.125" customWidth="1"/>
    <col min="8971" max="8971" width="5.375" customWidth="1"/>
    <col min="8972" max="8972" width="8.25" customWidth="1"/>
    <col min="8974" max="8974" width="19.5" customWidth="1"/>
    <col min="8975" max="8975" width="11" customWidth="1"/>
    <col min="8976" max="8976" width="56.875" customWidth="1"/>
    <col min="8977" max="8977" width="16.625" customWidth="1"/>
    <col min="9218" max="9218" width="5.5" customWidth="1"/>
    <col min="9219" max="9219" width="24.75" customWidth="1"/>
    <col min="9220" max="9220" width="25" customWidth="1"/>
    <col min="9221" max="9221" width="7.375" customWidth="1"/>
    <col min="9222" max="9223" width="23.625" customWidth="1"/>
    <col min="9224" max="9225" width="10.875" customWidth="1"/>
    <col min="9226" max="9226" width="7.125" customWidth="1"/>
    <col min="9227" max="9227" width="5.375" customWidth="1"/>
    <col min="9228" max="9228" width="8.25" customWidth="1"/>
    <col min="9230" max="9230" width="19.5" customWidth="1"/>
    <col min="9231" max="9231" width="11" customWidth="1"/>
    <col min="9232" max="9232" width="56.875" customWidth="1"/>
    <col min="9233" max="9233" width="16.625" customWidth="1"/>
    <col min="9474" max="9474" width="5.5" customWidth="1"/>
    <col min="9475" max="9475" width="24.75" customWidth="1"/>
    <col min="9476" max="9476" width="25" customWidth="1"/>
    <col min="9477" max="9477" width="7.375" customWidth="1"/>
    <col min="9478" max="9479" width="23.625" customWidth="1"/>
    <col min="9480" max="9481" width="10.875" customWidth="1"/>
    <col min="9482" max="9482" width="7.125" customWidth="1"/>
    <col min="9483" max="9483" width="5.375" customWidth="1"/>
    <col min="9484" max="9484" width="8.25" customWidth="1"/>
    <col min="9486" max="9486" width="19.5" customWidth="1"/>
    <col min="9487" max="9487" width="11" customWidth="1"/>
    <col min="9488" max="9488" width="56.875" customWidth="1"/>
    <col min="9489" max="9489" width="16.625" customWidth="1"/>
    <col min="9730" max="9730" width="5.5" customWidth="1"/>
    <col min="9731" max="9731" width="24.75" customWidth="1"/>
    <col min="9732" max="9732" width="25" customWidth="1"/>
    <col min="9733" max="9733" width="7.375" customWidth="1"/>
    <col min="9734" max="9735" width="23.625" customWidth="1"/>
    <col min="9736" max="9737" width="10.875" customWidth="1"/>
    <col min="9738" max="9738" width="7.125" customWidth="1"/>
    <col min="9739" max="9739" width="5.375" customWidth="1"/>
    <col min="9740" max="9740" width="8.25" customWidth="1"/>
    <col min="9742" max="9742" width="19.5" customWidth="1"/>
    <col min="9743" max="9743" width="11" customWidth="1"/>
    <col min="9744" max="9744" width="56.875" customWidth="1"/>
    <col min="9745" max="9745" width="16.625" customWidth="1"/>
    <col min="9986" max="9986" width="5.5" customWidth="1"/>
    <col min="9987" max="9987" width="24.75" customWidth="1"/>
    <col min="9988" max="9988" width="25" customWidth="1"/>
    <col min="9989" max="9989" width="7.375" customWidth="1"/>
    <col min="9990" max="9991" width="23.625" customWidth="1"/>
    <col min="9992" max="9993" width="10.875" customWidth="1"/>
    <col min="9994" max="9994" width="7.125" customWidth="1"/>
    <col min="9995" max="9995" width="5.375" customWidth="1"/>
    <col min="9996" max="9996" width="8.25" customWidth="1"/>
    <col min="9998" max="9998" width="19.5" customWidth="1"/>
    <col min="9999" max="9999" width="11" customWidth="1"/>
    <col min="10000" max="10000" width="56.875" customWidth="1"/>
    <col min="10001" max="10001" width="16.625" customWidth="1"/>
    <col min="10242" max="10242" width="5.5" customWidth="1"/>
    <col min="10243" max="10243" width="24.75" customWidth="1"/>
    <col min="10244" max="10244" width="25" customWidth="1"/>
    <col min="10245" max="10245" width="7.375" customWidth="1"/>
    <col min="10246" max="10247" width="23.625" customWidth="1"/>
    <col min="10248" max="10249" width="10.875" customWidth="1"/>
    <col min="10250" max="10250" width="7.125" customWidth="1"/>
    <col min="10251" max="10251" width="5.375" customWidth="1"/>
    <col min="10252" max="10252" width="8.25" customWidth="1"/>
    <col min="10254" max="10254" width="19.5" customWidth="1"/>
    <col min="10255" max="10255" width="11" customWidth="1"/>
    <col min="10256" max="10256" width="56.875" customWidth="1"/>
    <col min="10257" max="10257" width="16.625" customWidth="1"/>
    <col min="10498" max="10498" width="5.5" customWidth="1"/>
    <col min="10499" max="10499" width="24.75" customWidth="1"/>
    <col min="10500" max="10500" width="25" customWidth="1"/>
    <col min="10501" max="10501" width="7.375" customWidth="1"/>
    <col min="10502" max="10503" width="23.625" customWidth="1"/>
    <col min="10504" max="10505" width="10.875" customWidth="1"/>
    <col min="10506" max="10506" width="7.125" customWidth="1"/>
    <col min="10507" max="10507" width="5.375" customWidth="1"/>
    <col min="10508" max="10508" width="8.25" customWidth="1"/>
    <col min="10510" max="10510" width="19.5" customWidth="1"/>
    <col min="10511" max="10511" width="11" customWidth="1"/>
    <col min="10512" max="10512" width="56.875" customWidth="1"/>
    <col min="10513" max="10513" width="16.625" customWidth="1"/>
    <col min="10754" max="10754" width="5.5" customWidth="1"/>
    <col min="10755" max="10755" width="24.75" customWidth="1"/>
    <col min="10756" max="10756" width="25" customWidth="1"/>
    <col min="10757" max="10757" width="7.375" customWidth="1"/>
    <col min="10758" max="10759" width="23.625" customWidth="1"/>
    <col min="10760" max="10761" width="10.875" customWidth="1"/>
    <col min="10762" max="10762" width="7.125" customWidth="1"/>
    <col min="10763" max="10763" width="5.375" customWidth="1"/>
    <col min="10764" max="10764" width="8.25" customWidth="1"/>
    <col min="10766" max="10766" width="19.5" customWidth="1"/>
    <col min="10767" max="10767" width="11" customWidth="1"/>
    <col min="10768" max="10768" width="56.875" customWidth="1"/>
    <col min="10769" max="10769" width="16.625" customWidth="1"/>
    <col min="11010" max="11010" width="5.5" customWidth="1"/>
    <col min="11011" max="11011" width="24.75" customWidth="1"/>
    <col min="11012" max="11012" width="25" customWidth="1"/>
    <col min="11013" max="11013" width="7.375" customWidth="1"/>
    <col min="11014" max="11015" width="23.625" customWidth="1"/>
    <col min="11016" max="11017" width="10.875" customWidth="1"/>
    <col min="11018" max="11018" width="7.125" customWidth="1"/>
    <col min="11019" max="11019" width="5.375" customWidth="1"/>
    <col min="11020" max="11020" width="8.25" customWidth="1"/>
    <col min="11022" max="11022" width="19.5" customWidth="1"/>
    <col min="11023" max="11023" width="11" customWidth="1"/>
    <col min="11024" max="11024" width="56.875" customWidth="1"/>
    <col min="11025" max="11025" width="16.625" customWidth="1"/>
    <col min="11266" max="11266" width="5.5" customWidth="1"/>
    <col min="11267" max="11267" width="24.75" customWidth="1"/>
    <col min="11268" max="11268" width="25" customWidth="1"/>
    <col min="11269" max="11269" width="7.375" customWidth="1"/>
    <col min="11270" max="11271" width="23.625" customWidth="1"/>
    <col min="11272" max="11273" width="10.875" customWidth="1"/>
    <col min="11274" max="11274" width="7.125" customWidth="1"/>
    <col min="11275" max="11275" width="5.375" customWidth="1"/>
    <col min="11276" max="11276" width="8.25" customWidth="1"/>
    <col min="11278" max="11278" width="19.5" customWidth="1"/>
    <col min="11279" max="11279" width="11" customWidth="1"/>
    <col min="11280" max="11280" width="56.875" customWidth="1"/>
    <col min="11281" max="11281" width="16.625" customWidth="1"/>
    <col min="11522" max="11522" width="5.5" customWidth="1"/>
    <col min="11523" max="11523" width="24.75" customWidth="1"/>
    <col min="11524" max="11524" width="25" customWidth="1"/>
    <col min="11525" max="11525" width="7.375" customWidth="1"/>
    <col min="11526" max="11527" width="23.625" customWidth="1"/>
    <col min="11528" max="11529" width="10.875" customWidth="1"/>
    <col min="11530" max="11530" width="7.125" customWidth="1"/>
    <col min="11531" max="11531" width="5.375" customWidth="1"/>
    <col min="11532" max="11532" width="8.25" customWidth="1"/>
    <col min="11534" max="11534" width="19.5" customWidth="1"/>
    <col min="11535" max="11535" width="11" customWidth="1"/>
    <col min="11536" max="11536" width="56.875" customWidth="1"/>
    <col min="11537" max="11537" width="16.625" customWidth="1"/>
    <col min="11778" max="11778" width="5.5" customWidth="1"/>
    <col min="11779" max="11779" width="24.75" customWidth="1"/>
    <col min="11780" max="11780" width="25" customWidth="1"/>
    <col min="11781" max="11781" width="7.375" customWidth="1"/>
    <col min="11782" max="11783" width="23.625" customWidth="1"/>
    <col min="11784" max="11785" width="10.875" customWidth="1"/>
    <col min="11786" max="11786" width="7.125" customWidth="1"/>
    <col min="11787" max="11787" width="5.375" customWidth="1"/>
    <col min="11788" max="11788" width="8.25" customWidth="1"/>
    <col min="11790" max="11790" width="19.5" customWidth="1"/>
    <col min="11791" max="11791" width="11" customWidth="1"/>
    <col min="11792" max="11792" width="56.875" customWidth="1"/>
    <col min="11793" max="11793" width="16.625" customWidth="1"/>
    <col min="12034" max="12034" width="5.5" customWidth="1"/>
    <col min="12035" max="12035" width="24.75" customWidth="1"/>
    <col min="12036" max="12036" width="25" customWidth="1"/>
    <col min="12037" max="12037" width="7.375" customWidth="1"/>
    <col min="12038" max="12039" width="23.625" customWidth="1"/>
    <col min="12040" max="12041" width="10.875" customWidth="1"/>
    <col min="12042" max="12042" width="7.125" customWidth="1"/>
    <col min="12043" max="12043" width="5.375" customWidth="1"/>
    <col min="12044" max="12044" width="8.25" customWidth="1"/>
    <col min="12046" max="12046" width="19.5" customWidth="1"/>
    <col min="12047" max="12047" width="11" customWidth="1"/>
    <col min="12048" max="12048" width="56.875" customWidth="1"/>
    <col min="12049" max="12049" width="16.625" customWidth="1"/>
    <col min="12290" max="12290" width="5.5" customWidth="1"/>
    <col min="12291" max="12291" width="24.75" customWidth="1"/>
    <col min="12292" max="12292" width="25" customWidth="1"/>
    <col min="12293" max="12293" width="7.375" customWidth="1"/>
    <col min="12294" max="12295" width="23.625" customWidth="1"/>
    <col min="12296" max="12297" width="10.875" customWidth="1"/>
    <col min="12298" max="12298" width="7.125" customWidth="1"/>
    <col min="12299" max="12299" width="5.375" customWidth="1"/>
    <col min="12300" max="12300" width="8.25" customWidth="1"/>
    <col min="12302" max="12302" width="19.5" customWidth="1"/>
    <col min="12303" max="12303" width="11" customWidth="1"/>
    <col min="12304" max="12304" width="56.875" customWidth="1"/>
    <col min="12305" max="12305" width="16.625" customWidth="1"/>
    <col min="12546" max="12546" width="5.5" customWidth="1"/>
    <col min="12547" max="12547" width="24.75" customWidth="1"/>
    <col min="12548" max="12548" width="25" customWidth="1"/>
    <col min="12549" max="12549" width="7.375" customWidth="1"/>
    <col min="12550" max="12551" width="23.625" customWidth="1"/>
    <col min="12552" max="12553" width="10.875" customWidth="1"/>
    <col min="12554" max="12554" width="7.125" customWidth="1"/>
    <col min="12555" max="12555" width="5.375" customWidth="1"/>
    <col min="12556" max="12556" width="8.25" customWidth="1"/>
    <col min="12558" max="12558" width="19.5" customWidth="1"/>
    <col min="12559" max="12559" width="11" customWidth="1"/>
    <col min="12560" max="12560" width="56.875" customWidth="1"/>
    <col min="12561" max="12561" width="16.625" customWidth="1"/>
    <col min="12802" max="12802" width="5.5" customWidth="1"/>
    <col min="12803" max="12803" width="24.75" customWidth="1"/>
    <col min="12804" max="12804" width="25" customWidth="1"/>
    <col min="12805" max="12805" width="7.375" customWidth="1"/>
    <col min="12806" max="12807" width="23.625" customWidth="1"/>
    <col min="12808" max="12809" width="10.875" customWidth="1"/>
    <col min="12810" max="12810" width="7.125" customWidth="1"/>
    <col min="12811" max="12811" width="5.375" customWidth="1"/>
    <col min="12812" max="12812" width="8.25" customWidth="1"/>
    <col min="12814" max="12814" width="19.5" customWidth="1"/>
    <col min="12815" max="12815" width="11" customWidth="1"/>
    <col min="12816" max="12816" width="56.875" customWidth="1"/>
    <col min="12817" max="12817" width="16.625" customWidth="1"/>
    <col min="13058" max="13058" width="5.5" customWidth="1"/>
    <col min="13059" max="13059" width="24.75" customWidth="1"/>
    <col min="13060" max="13060" width="25" customWidth="1"/>
    <col min="13061" max="13061" width="7.375" customWidth="1"/>
    <col min="13062" max="13063" width="23.625" customWidth="1"/>
    <col min="13064" max="13065" width="10.875" customWidth="1"/>
    <col min="13066" max="13066" width="7.125" customWidth="1"/>
    <col min="13067" max="13067" width="5.375" customWidth="1"/>
    <col min="13068" max="13068" width="8.25" customWidth="1"/>
    <col min="13070" max="13070" width="19.5" customWidth="1"/>
    <col min="13071" max="13071" width="11" customWidth="1"/>
    <col min="13072" max="13072" width="56.875" customWidth="1"/>
    <col min="13073" max="13073" width="16.625" customWidth="1"/>
    <col min="13314" max="13314" width="5.5" customWidth="1"/>
    <col min="13315" max="13315" width="24.75" customWidth="1"/>
    <col min="13316" max="13316" width="25" customWidth="1"/>
    <col min="13317" max="13317" width="7.375" customWidth="1"/>
    <col min="13318" max="13319" width="23.625" customWidth="1"/>
    <col min="13320" max="13321" width="10.875" customWidth="1"/>
    <col min="13322" max="13322" width="7.125" customWidth="1"/>
    <col min="13323" max="13323" width="5.375" customWidth="1"/>
    <col min="13324" max="13324" width="8.25" customWidth="1"/>
    <col min="13326" max="13326" width="19.5" customWidth="1"/>
    <col min="13327" max="13327" width="11" customWidth="1"/>
    <col min="13328" max="13328" width="56.875" customWidth="1"/>
    <col min="13329" max="13329" width="16.625" customWidth="1"/>
    <col min="13570" max="13570" width="5.5" customWidth="1"/>
    <col min="13571" max="13571" width="24.75" customWidth="1"/>
    <col min="13572" max="13572" width="25" customWidth="1"/>
    <col min="13573" max="13573" width="7.375" customWidth="1"/>
    <col min="13574" max="13575" width="23.625" customWidth="1"/>
    <col min="13576" max="13577" width="10.875" customWidth="1"/>
    <col min="13578" max="13578" width="7.125" customWidth="1"/>
    <col min="13579" max="13579" width="5.375" customWidth="1"/>
    <col min="13580" max="13580" width="8.25" customWidth="1"/>
    <col min="13582" max="13582" width="19.5" customWidth="1"/>
    <col min="13583" max="13583" width="11" customWidth="1"/>
    <col min="13584" max="13584" width="56.875" customWidth="1"/>
    <col min="13585" max="13585" width="16.625" customWidth="1"/>
    <col min="13826" max="13826" width="5.5" customWidth="1"/>
    <col min="13827" max="13827" width="24.75" customWidth="1"/>
    <col min="13828" max="13828" width="25" customWidth="1"/>
    <col min="13829" max="13829" width="7.375" customWidth="1"/>
    <col min="13830" max="13831" width="23.625" customWidth="1"/>
    <col min="13832" max="13833" width="10.875" customWidth="1"/>
    <col min="13834" max="13834" width="7.125" customWidth="1"/>
    <col min="13835" max="13835" width="5.375" customWidth="1"/>
    <col min="13836" max="13836" width="8.25" customWidth="1"/>
    <col min="13838" max="13838" width="19.5" customWidth="1"/>
    <col min="13839" max="13839" width="11" customWidth="1"/>
    <col min="13840" max="13840" width="56.875" customWidth="1"/>
    <col min="13841" max="13841" width="16.625" customWidth="1"/>
    <col min="14082" max="14082" width="5.5" customWidth="1"/>
    <col min="14083" max="14083" width="24.75" customWidth="1"/>
    <col min="14084" max="14084" width="25" customWidth="1"/>
    <col min="14085" max="14085" width="7.375" customWidth="1"/>
    <col min="14086" max="14087" width="23.625" customWidth="1"/>
    <col min="14088" max="14089" width="10.875" customWidth="1"/>
    <col min="14090" max="14090" width="7.125" customWidth="1"/>
    <col min="14091" max="14091" width="5.375" customWidth="1"/>
    <col min="14092" max="14092" width="8.25" customWidth="1"/>
    <col min="14094" max="14094" width="19.5" customWidth="1"/>
    <col min="14095" max="14095" width="11" customWidth="1"/>
    <col min="14096" max="14096" width="56.875" customWidth="1"/>
    <col min="14097" max="14097" width="16.625" customWidth="1"/>
    <col min="14338" max="14338" width="5.5" customWidth="1"/>
    <col min="14339" max="14339" width="24.75" customWidth="1"/>
    <col min="14340" max="14340" width="25" customWidth="1"/>
    <col min="14341" max="14341" width="7.375" customWidth="1"/>
    <col min="14342" max="14343" width="23.625" customWidth="1"/>
    <col min="14344" max="14345" width="10.875" customWidth="1"/>
    <col min="14346" max="14346" width="7.125" customWidth="1"/>
    <col min="14347" max="14347" width="5.375" customWidth="1"/>
    <col min="14348" max="14348" width="8.25" customWidth="1"/>
    <col min="14350" max="14350" width="19.5" customWidth="1"/>
    <col min="14351" max="14351" width="11" customWidth="1"/>
    <col min="14352" max="14352" width="56.875" customWidth="1"/>
    <col min="14353" max="14353" width="16.625" customWidth="1"/>
    <col min="14594" max="14594" width="5.5" customWidth="1"/>
    <col min="14595" max="14595" width="24.75" customWidth="1"/>
    <col min="14596" max="14596" width="25" customWidth="1"/>
    <col min="14597" max="14597" width="7.375" customWidth="1"/>
    <col min="14598" max="14599" width="23.625" customWidth="1"/>
    <col min="14600" max="14601" width="10.875" customWidth="1"/>
    <col min="14602" max="14602" width="7.125" customWidth="1"/>
    <col min="14603" max="14603" width="5.375" customWidth="1"/>
    <col min="14604" max="14604" width="8.25" customWidth="1"/>
    <col min="14606" max="14606" width="19.5" customWidth="1"/>
    <col min="14607" max="14607" width="11" customWidth="1"/>
    <col min="14608" max="14608" width="56.875" customWidth="1"/>
    <col min="14609" max="14609" width="16.625" customWidth="1"/>
    <col min="14850" max="14850" width="5.5" customWidth="1"/>
    <col min="14851" max="14851" width="24.75" customWidth="1"/>
    <col min="14852" max="14852" width="25" customWidth="1"/>
    <col min="14853" max="14853" width="7.375" customWidth="1"/>
    <col min="14854" max="14855" width="23.625" customWidth="1"/>
    <col min="14856" max="14857" width="10.875" customWidth="1"/>
    <col min="14858" max="14858" width="7.125" customWidth="1"/>
    <col min="14859" max="14859" width="5.375" customWidth="1"/>
    <col min="14860" max="14860" width="8.25" customWidth="1"/>
    <col min="14862" max="14862" width="19.5" customWidth="1"/>
    <col min="14863" max="14863" width="11" customWidth="1"/>
    <col min="14864" max="14864" width="56.875" customWidth="1"/>
    <col min="14865" max="14865" width="16.625" customWidth="1"/>
    <col min="15106" max="15106" width="5.5" customWidth="1"/>
    <col min="15107" max="15107" width="24.75" customWidth="1"/>
    <col min="15108" max="15108" width="25" customWidth="1"/>
    <col min="15109" max="15109" width="7.375" customWidth="1"/>
    <col min="15110" max="15111" width="23.625" customWidth="1"/>
    <col min="15112" max="15113" width="10.875" customWidth="1"/>
    <col min="15114" max="15114" width="7.125" customWidth="1"/>
    <col min="15115" max="15115" width="5.375" customWidth="1"/>
    <col min="15116" max="15116" width="8.25" customWidth="1"/>
    <col min="15118" max="15118" width="19.5" customWidth="1"/>
    <col min="15119" max="15119" width="11" customWidth="1"/>
    <col min="15120" max="15120" width="56.875" customWidth="1"/>
    <col min="15121" max="15121" width="16.625" customWidth="1"/>
    <col min="15362" max="15362" width="5.5" customWidth="1"/>
    <col min="15363" max="15363" width="24.75" customWidth="1"/>
    <col min="15364" max="15364" width="25" customWidth="1"/>
    <col min="15365" max="15365" width="7.375" customWidth="1"/>
    <col min="15366" max="15367" width="23.625" customWidth="1"/>
    <col min="15368" max="15369" width="10.875" customWidth="1"/>
    <col min="15370" max="15370" width="7.125" customWidth="1"/>
    <col min="15371" max="15371" width="5.375" customWidth="1"/>
    <col min="15372" max="15372" width="8.25" customWidth="1"/>
    <col min="15374" max="15374" width="19.5" customWidth="1"/>
    <col min="15375" max="15375" width="11" customWidth="1"/>
    <col min="15376" max="15376" width="56.875" customWidth="1"/>
    <col min="15377" max="15377" width="16.625" customWidth="1"/>
    <col min="15618" max="15618" width="5.5" customWidth="1"/>
    <col min="15619" max="15619" width="24.75" customWidth="1"/>
    <col min="15620" max="15620" width="25" customWidth="1"/>
    <col min="15621" max="15621" width="7.375" customWidth="1"/>
    <col min="15622" max="15623" width="23.625" customWidth="1"/>
    <col min="15624" max="15625" width="10.875" customWidth="1"/>
    <col min="15626" max="15626" width="7.125" customWidth="1"/>
    <col min="15627" max="15627" width="5.375" customWidth="1"/>
    <col min="15628" max="15628" width="8.25" customWidth="1"/>
    <col min="15630" max="15630" width="19.5" customWidth="1"/>
    <col min="15631" max="15631" width="11" customWidth="1"/>
    <col min="15632" max="15632" width="56.875" customWidth="1"/>
    <col min="15633" max="15633" width="16.625" customWidth="1"/>
    <col min="15874" max="15874" width="5.5" customWidth="1"/>
    <col min="15875" max="15875" width="24.75" customWidth="1"/>
    <col min="15876" max="15876" width="25" customWidth="1"/>
    <col min="15877" max="15877" width="7.375" customWidth="1"/>
    <col min="15878" max="15879" width="23.625" customWidth="1"/>
    <col min="15880" max="15881" width="10.875" customWidth="1"/>
    <col min="15882" max="15882" width="7.125" customWidth="1"/>
    <col min="15883" max="15883" width="5.375" customWidth="1"/>
    <col min="15884" max="15884" width="8.25" customWidth="1"/>
    <col min="15886" max="15886" width="19.5" customWidth="1"/>
    <col min="15887" max="15887" width="11" customWidth="1"/>
    <col min="15888" max="15888" width="56.875" customWidth="1"/>
    <col min="15889" max="15889" width="16.625" customWidth="1"/>
    <col min="16130" max="16130" width="5.5" customWidth="1"/>
    <col min="16131" max="16131" width="24.75" customWidth="1"/>
    <col min="16132" max="16132" width="25" customWidth="1"/>
    <col min="16133" max="16133" width="7.375" customWidth="1"/>
    <col min="16134" max="16135" width="23.625" customWidth="1"/>
    <col min="16136" max="16137" width="10.875" customWidth="1"/>
    <col min="16138" max="16138" width="7.125" customWidth="1"/>
    <col min="16139" max="16139" width="5.375" customWidth="1"/>
    <col min="16140" max="16140" width="8.25" customWidth="1"/>
    <col min="16142" max="16142" width="19.5" customWidth="1"/>
    <col min="16143" max="16143" width="11" customWidth="1"/>
    <col min="16144" max="16144" width="56.875" customWidth="1"/>
    <col min="16145" max="16145" width="16.625" customWidth="1"/>
  </cols>
  <sheetData>
    <row r="1" spans="1:25" ht="26.25" customHeight="1" thickBot="1" x14ac:dyDescent="0.45">
      <c r="A1" s="186" t="s">
        <v>223</v>
      </c>
      <c r="B1" s="186"/>
      <c r="C1" s="186"/>
      <c r="D1" s="186"/>
      <c r="E1" s="186"/>
      <c r="F1" s="1"/>
      <c r="G1" s="1"/>
      <c r="H1" s="1"/>
      <c r="I1" s="1"/>
      <c r="J1" s="1"/>
      <c r="K1" s="1"/>
      <c r="L1" s="1"/>
      <c r="M1" s="1"/>
      <c r="N1" s="1"/>
      <c r="O1" s="2"/>
      <c r="P1" s="1"/>
      <c r="Q1" s="53"/>
      <c r="R1" s="53"/>
    </row>
    <row r="2" spans="1:25" ht="30" customHeight="1" thickBot="1" x14ac:dyDescent="0.45">
      <c r="A2" s="35" t="s">
        <v>74</v>
      </c>
      <c r="B2" s="35"/>
      <c r="C2" s="55">
        <f>第1年度!C2</f>
        <v>0</v>
      </c>
      <c r="D2" s="1" t="s">
        <v>57</v>
      </c>
      <c r="E2" s="1"/>
      <c r="F2" s="185" t="s">
        <v>83</v>
      </c>
      <c r="G2" s="185"/>
      <c r="H2" s="185"/>
      <c r="I2" s="52"/>
      <c r="J2" s="51" t="s">
        <v>73</v>
      </c>
      <c r="K2" s="1"/>
      <c r="L2" s="1"/>
      <c r="M2" s="1"/>
      <c r="N2" s="1"/>
      <c r="O2" s="63" t="s">
        <v>67</v>
      </c>
      <c r="P2" s="1"/>
      <c r="Q2" s="53"/>
      <c r="R2" s="53"/>
    </row>
    <row r="3" spans="1:25" ht="30" customHeight="1" x14ac:dyDescent="0.4">
      <c r="A3" s="35" t="s">
        <v>72</v>
      </c>
      <c r="B3" s="36"/>
      <c r="C3" s="36"/>
      <c r="D3" s="56">
        <f>第1年度!D3</f>
        <v>0</v>
      </c>
      <c r="E3" s="1" t="s">
        <v>58</v>
      </c>
      <c r="F3" s="183"/>
      <c r="G3" s="184"/>
      <c r="H3" s="184"/>
      <c r="I3" s="184"/>
      <c r="J3" s="1"/>
      <c r="K3" s="1"/>
      <c r="L3" s="1"/>
      <c r="M3" s="1"/>
      <c r="N3" s="1"/>
      <c r="O3" s="63" t="s">
        <v>86</v>
      </c>
      <c r="P3" s="48"/>
      <c r="Q3" s="17"/>
      <c r="R3" s="17"/>
    </row>
    <row r="4" spans="1:25" ht="30" customHeight="1" x14ac:dyDescent="0.4">
      <c r="A4" s="35" t="s">
        <v>81</v>
      </c>
      <c r="B4" s="35"/>
      <c r="C4" s="35"/>
      <c r="D4" s="1">
        <f>K37</f>
        <v>0</v>
      </c>
      <c r="E4" s="37" t="s">
        <v>82</v>
      </c>
      <c r="F4" s="1"/>
      <c r="G4" s="1"/>
      <c r="H4" s="1"/>
      <c r="I4" s="1"/>
      <c r="J4" s="1"/>
      <c r="K4" s="1"/>
      <c r="L4" s="1"/>
      <c r="M4" s="1"/>
      <c r="N4" s="1"/>
      <c r="P4" s="5"/>
      <c r="Q4" s="17"/>
      <c r="R4" s="17"/>
    </row>
    <row r="5" spans="1:25" ht="30" customHeight="1" x14ac:dyDescent="0.4">
      <c r="A5" s="3" t="s">
        <v>75</v>
      </c>
      <c r="B5" s="4"/>
      <c r="C5" s="4"/>
      <c r="E5" s="1"/>
      <c r="F5" s="187">
        <f>第1年度!F5</f>
        <v>0</v>
      </c>
      <c r="G5" s="187"/>
      <c r="H5" s="187"/>
      <c r="I5" s="187"/>
      <c r="J5" s="187"/>
      <c r="K5" s="187"/>
      <c r="L5" s="187"/>
      <c r="M5" s="1" t="s">
        <v>57</v>
      </c>
      <c r="N5" s="1"/>
      <c r="O5" s="13"/>
      <c r="P5" s="5"/>
      <c r="Q5" s="17"/>
      <c r="R5" s="17"/>
    </row>
    <row r="6" spans="1:25" ht="45" customHeight="1" x14ac:dyDescent="0.4">
      <c r="A6" s="14" t="s">
        <v>13</v>
      </c>
      <c r="B6" s="11" t="s">
        <v>0</v>
      </c>
      <c r="C6" s="11" t="s">
        <v>1</v>
      </c>
      <c r="D6" s="12" t="s">
        <v>2</v>
      </c>
      <c r="E6" s="14" t="s">
        <v>15</v>
      </c>
      <c r="F6" s="12" t="s">
        <v>61</v>
      </c>
      <c r="G6" s="11" t="s">
        <v>3</v>
      </c>
      <c r="H6" s="11" t="s">
        <v>4</v>
      </c>
      <c r="I6" s="11" t="s">
        <v>5</v>
      </c>
      <c r="J6" s="11" t="s">
        <v>6</v>
      </c>
      <c r="K6" s="11" t="s">
        <v>7</v>
      </c>
      <c r="L6" s="11" t="s">
        <v>8</v>
      </c>
      <c r="M6" s="15" t="s">
        <v>9</v>
      </c>
      <c r="N6" s="12" t="s">
        <v>10</v>
      </c>
      <c r="O6" s="15" t="s">
        <v>11</v>
      </c>
      <c r="P6" s="15" t="s">
        <v>16</v>
      </c>
      <c r="Q6" s="59" t="s">
        <v>60</v>
      </c>
      <c r="R6" s="59" t="s">
        <v>85</v>
      </c>
      <c r="T6" t="s">
        <v>33</v>
      </c>
      <c r="U6" t="s">
        <v>34</v>
      </c>
      <c r="V6" t="s">
        <v>35</v>
      </c>
      <c r="W6" t="s">
        <v>36</v>
      </c>
      <c r="X6" t="s">
        <v>37</v>
      </c>
      <c r="Y6" t="s">
        <v>56</v>
      </c>
    </row>
    <row r="7" spans="1:25" s="6" customFormat="1" ht="62.25" customHeight="1" x14ac:dyDescent="0.4">
      <c r="A7" s="75">
        <v>1</v>
      </c>
      <c r="B7" s="67"/>
      <c r="C7" s="67"/>
      <c r="D7" s="67"/>
      <c r="E7" s="67"/>
      <c r="F7" s="67"/>
      <c r="G7" s="68"/>
      <c r="H7" s="68"/>
      <c r="I7" s="67"/>
      <c r="J7" s="67"/>
      <c r="K7" s="67"/>
      <c r="L7" s="69"/>
      <c r="M7" s="67"/>
      <c r="N7" s="67"/>
      <c r="O7" s="67"/>
      <c r="P7" s="67"/>
      <c r="Q7" s="83" t="str">
        <f>IF(COUNTIF(P7,"*④*"),"現場経験は、現場管理者や一般調査員で重み係数が異なるため、CPD区分・重み係数表を確認"," ")&amp;IF(COUNTIF(P7,"*②*"),"表彰の場合は、表彰状の添付が必須","")&amp;IF(COUNTIF(P7,"*①*"),"表彰の場合は、表彰状の添付が必須","")</f>
        <v xml:space="preserve"> </v>
      </c>
      <c r="R7" s="61" t="str">
        <f>IF(AND(H7&gt;=DATEVALUE("2023/12/1"),H7&lt;=DATEVALUE("2024/11/30")),"","×")</f>
        <v>×</v>
      </c>
      <c r="T7" s="58" t="b">
        <f>IF(COUNTIF(P7,"*①*"),K7)</f>
        <v>0</v>
      </c>
      <c r="U7" s="58" t="b">
        <f>IF(COUNTIF(P7,"*②*"),K7)</f>
        <v>0</v>
      </c>
      <c r="V7" s="58" t="b">
        <f>IF(COUNTIF(P7,"*③*"),K7)</f>
        <v>0</v>
      </c>
      <c r="W7" s="58" t="b">
        <f>IF(COUNTIF(P7,"*④*"),K7)</f>
        <v>0</v>
      </c>
      <c r="X7" s="58" t="b">
        <f>IF(COUNTIF(P7,"*⑤*"),K7)</f>
        <v>0</v>
      </c>
      <c r="Y7" s="6" t="b">
        <f>IF(COUNTIF(O7,"*土壌汚染*"),K7)</f>
        <v>0</v>
      </c>
    </row>
    <row r="8" spans="1:25" s="6" customFormat="1" ht="62.25" customHeight="1" x14ac:dyDescent="0.4">
      <c r="A8" s="76">
        <f>A7+1</f>
        <v>2</v>
      </c>
      <c r="B8" s="67"/>
      <c r="C8" s="67"/>
      <c r="D8" s="67"/>
      <c r="E8" s="67"/>
      <c r="F8" s="67"/>
      <c r="G8" s="68"/>
      <c r="H8" s="68"/>
      <c r="I8" s="67"/>
      <c r="J8" s="67"/>
      <c r="K8" s="67"/>
      <c r="L8" s="69"/>
      <c r="M8" s="67"/>
      <c r="N8" s="67"/>
      <c r="O8" s="70"/>
      <c r="P8" s="67"/>
      <c r="Q8" s="83" t="str">
        <f t="shared" ref="Q8:Q36" si="0">IF(COUNTIF(P8,"*④*"),"現場経験は、現場管理者や一般調査員で重み係数が異なるため、CPD区分・重み係数表を確認"," ")&amp;IF(COUNTIF(P8,"*②*"),"表彰の場合は、表彰状の添付が必須","")&amp;IF(COUNTIF(P8,"*①*"),"表彰の場合は、表彰状の添付が必須","")</f>
        <v xml:space="preserve"> </v>
      </c>
      <c r="R8" s="61" t="str">
        <f t="shared" ref="R8:R36" si="1">IF(AND(H8&gt;=DATEVALUE("2023/12/1"),H8&lt;=DATEVALUE("2024/11/30")),"","×")</f>
        <v>×</v>
      </c>
      <c r="T8" s="58" t="b">
        <f t="shared" ref="T8:T36" si="2">IF(COUNTIF(P8,"*①*"),K8)</f>
        <v>0</v>
      </c>
      <c r="U8" s="58" t="b">
        <f t="shared" ref="U8:U36" si="3">IF(COUNTIF(P8,"*②*"),K8)</f>
        <v>0</v>
      </c>
      <c r="V8" s="58" t="b">
        <f t="shared" ref="V8:V36" si="4">IF(COUNTIF(P8,"*③*"),K8)</f>
        <v>0</v>
      </c>
      <c r="W8" s="58" t="b">
        <f t="shared" ref="W8:W36" si="5">IF(COUNTIF(P8,"*④*"),K8)</f>
        <v>0</v>
      </c>
      <c r="X8" s="58" t="b">
        <f t="shared" ref="X8:X36" si="6">IF(COUNTIF(P8,"*⑤*"),K8)</f>
        <v>0</v>
      </c>
      <c r="Y8" s="6" t="b">
        <f t="shared" ref="Y8:Y36" si="7">IF(COUNTIF(O8,"*土壌汚染*"),K8)</f>
        <v>0</v>
      </c>
    </row>
    <row r="9" spans="1:25" s="6" customFormat="1" ht="62.25" customHeight="1" x14ac:dyDescent="0.4">
      <c r="A9" s="76">
        <f>A8+1</f>
        <v>3</v>
      </c>
      <c r="B9" s="67"/>
      <c r="C9" s="67"/>
      <c r="D9" s="67"/>
      <c r="E9" s="67"/>
      <c r="F9" s="67"/>
      <c r="G9" s="68"/>
      <c r="H9" s="68"/>
      <c r="I9" s="67"/>
      <c r="J9" s="67"/>
      <c r="K9" s="67"/>
      <c r="L9" s="69"/>
      <c r="M9" s="67"/>
      <c r="N9" s="67"/>
      <c r="O9" s="67"/>
      <c r="P9" s="67"/>
      <c r="Q9" s="83" t="str">
        <f t="shared" si="0"/>
        <v xml:space="preserve"> </v>
      </c>
      <c r="R9" s="61" t="str">
        <f t="shared" si="1"/>
        <v>×</v>
      </c>
      <c r="T9" s="58" t="b">
        <f t="shared" si="2"/>
        <v>0</v>
      </c>
      <c r="U9" s="58" t="b">
        <f t="shared" si="3"/>
        <v>0</v>
      </c>
      <c r="V9" s="58" t="b">
        <f t="shared" si="4"/>
        <v>0</v>
      </c>
      <c r="W9" s="58" t="b">
        <f t="shared" si="5"/>
        <v>0</v>
      </c>
      <c r="X9" s="58" t="b">
        <f t="shared" si="6"/>
        <v>0</v>
      </c>
      <c r="Y9" s="6" t="b">
        <f t="shared" si="7"/>
        <v>0</v>
      </c>
    </row>
    <row r="10" spans="1:25" s="6" customFormat="1" ht="62.25" customHeight="1" x14ac:dyDescent="0.4">
      <c r="A10" s="76">
        <f t="shared" ref="A10:A36" si="8">A9+1</f>
        <v>4</v>
      </c>
      <c r="B10" s="67"/>
      <c r="C10" s="67"/>
      <c r="D10" s="67"/>
      <c r="E10" s="67"/>
      <c r="F10" s="67"/>
      <c r="G10" s="68"/>
      <c r="H10" s="68"/>
      <c r="I10" s="67"/>
      <c r="J10" s="67"/>
      <c r="K10" s="67"/>
      <c r="L10" s="69"/>
      <c r="M10" s="67"/>
      <c r="N10" s="67"/>
      <c r="O10" s="67"/>
      <c r="P10" s="67"/>
      <c r="Q10" s="83" t="str">
        <f t="shared" si="0"/>
        <v xml:space="preserve"> </v>
      </c>
      <c r="R10" s="61" t="str">
        <f t="shared" si="1"/>
        <v>×</v>
      </c>
      <c r="T10" s="58" t="b">
        <f t="shared" si="2"/>
        <v>0</v>
      </c>
      <c r="U10" s="58" t="b">
        <f t="shared" si="3"/>
        <v>0</v>
      </c>
      <c r="V10" s="58" t="b">
        <f t="shared" si="4"/>
        <v>0</v>
      </c>
      <c r="W10" s="58" t="b">
        <f t="shared" si="5"/>
        <v>0</v>
      </c>
      <c r="X10" s="58" t="b">
        <f t="shared" si="6"/>
        <v>0</v>
      </c>
      <c r="Y10" s="6" t="b">
        <f t="shared" si="7"/>
        <v>0</v>
      </c>
    </row>
    <row r="11" spans="1:25" s="6" customFormat="1" ht="62.25" customHeight="1" x14ac:dyDescent="0.4">
      <c r="A11" s="76">
        <f t="shared" si="8"/>
        <v>5</v>
      </c>
      <c r="B11" s="67"/>
      <c r="C11" s="67"/>
      <c r="D11" s="67"/>
      <c r="E11" s="67"/>
      <c r="F11" s="67"/>
      <c r="G11" s="68"/>
      <c r="H11" s="68"/>
      <c r="I11" s="67"/>
      <c r="J11" s="67"/>
      <c r="K11" s="67"/>
      <c r="L11" s="69"/>
      <c r="M11" s="67"/>
      <c r="N11" s="67"/>
      <c r="O11" s="67"/>
      <c r="P11" s="67"/>
      <c r="Q11" s="83" t="str">
        <f t="shared" si="0"/>
        <v xml:space="preserve"> </v>
      </c>
      <c r="R11" s="61" t="str">
        <f t="shared" si="1"/>
        <v>×</v>
      </c>
      <c r="T11" s="58" t="b">
        <f t="shared" si="2"/>
        <v>0</v>
      </c>
      <c r="U11" s="58" t="b">
        <f t="shared" si="3"/>
        <v>0</v>
      </c>
      <c r="V11" s="58" t="b">
        <f t="shared" si="4"/>
        <v>0</v>
      </c>
      <c r="W11" s="58" t="b">
        <f t="shared" si="5"/>
        <v>0</v>
      </c>
      <c r="X11" s="58" t="b">
        <f t="shared" si="6"/>
        <v>0</v>
      </c>
      <c r="Y11" s="6" t="b">
        <f t="shared" si="7"/>
        <v>0</v>
      </c>
    </row>
    <row r="12" spans="1:25" s="6" customFormat="1" ht="62.25" customHeight="1" x14ac:dyDescent="0.4">
      <c r="A12" s="76">
        <f t="shared" si="8"/>
        <v>6</v>
      </c>
      <c r="B12" s="67"/>
      <c r="C12" s="67"/>
      <c r="D12" s="67"/>
      <c r="E12" s="67"/>
      <c r="F12" s="67"/>
      <c r="G12" s="68"/>
      <c r="H12" s="68"/>
      <c r="I12" s="67"/>
      <c r="J12" s="67"/>
      <c r="K12" s="67"/>
      <c r="L12" s="69"/>
      <c r="M12" s="67"/>
      <c r="N12" s="67"/>
      <c r="O12" s="67"/>
      <c r="P12" s="67"/>
      <c r="Q12" s="83" t="str">
        <f t="shared" si="0"/>
        <v xml:space="preserve"> </v>
      </c>
      <c r="R12" s="61" t="str">
        <f t="shared" si="1"/>
        <v>×</v>
      </c>
      <c r="T12" s="58" t="b">
        <f t="shared" si="2"/>
        <v>0</v>
      </c>
      <c r="U12" s="58" t="b">
        <f t="shared" si="3"/>
        <v>0</v>
      </c>
      <c r="V12" s="58" t="b">
        <f t="shared" si="4"/>
        <v>0</v>
      </c>
      <c r="W12" s="58" t="b">
        <f t="shared" si="5"/>
        <v>0</v>
      </c>
      <c r="X12" s="58" t="b">
        <f t="shared" si="6"/>
        <v>0</v>
      </c>
      <c r="Y12" s="6" t="b">
        <f t="shared" si="7"/>
        <v>0</v>
      </c>
    </row>
    <row r="13" spans="1:25" s="6" customFormat="1" ht="62.25" customHeight="1" x14ac:dyDescent="0.4">
      <c r="A13" s="76">
        <f t="shared" si="8"/>
        <v>7</v>
      </c>
      <c r="B13" s="67"/>
      <c r="C13" s="67"/>
      <c r="D13" s="67"/>
      <c r="E13" s="67"/>
      <c r="F13" s="67"/>
      <c r="G13" s="68"/>
      <c r="H13" s="68"/>
      <c r="I13" s="67"/>
      <c r="J13" s="67"/>
      <c r="K13" s="67"/>
      <c r="L13" s="69"/>
      <c r="M13" s="67"/>
      <c r="N13" s="67"/>
      <c r="O13" s="67"/>
      <c r="P13" s="67"/>
      <c r="Q13" s="83" t="str">
        <f t="shared" si="0"/>
        <v xml:space="preserve"> </v>
      </c>
      <c r="R13" s="61" t="str">
        <f t="shared" si="1"/>
        <v>×</v>
      </c>
      <c r="T13" s="58" t="b">
        <f t="shared" si="2"/>
        <v>0</v>
      </c>
      <c r="U13" s="58" t="b">
        <f t="shared" si="3"/>
        <v>0</v>
      </c>
      <c r="V13" s="58" t="b">
        <f t="shared" si="4"/>
        <v>0</v>
      </c>
      <c r="W13" s="58" t="b">
        <f t="shared" si="5"/>
        <v>0</v>
      </c>
      <c r="X13" s="58" t="b">
        <f t="shared" si="6"/>
        <v>0</v>
      </c>
      <c r="Y13" s="6" t="b">
        <f t="shared" si="7"/>
        <v>0</v>
      </c>
    </row>
    <row r="14" spans="1:25" s="6" customFormat="1" ht="62.25" customHeight="1" x14ac:dyDescent="0.4">
      <c r="A14" s="76">
        <f t="shared" si="8"/>
        <v>8</v>
      </c>
      <c r="B14" s="67"/>
      <c r="C14" s="67"/>
      <c r="D14" s="67"/>
      <c r="E14" s="67"/>
      <c r="F14" s="67"/>
      <c r="G14" s="68"/>
      <c r="H14" s="68"/>
      <c r="I14" s="67"/>
      <c r="J14" s="67"/>
      <c r="K14" s="67"/>
      <c r="L14" s="69"/>
      <c r="M14" s="67"/>
      <c r="N14" s="67"/>
      <c r="O14" s="67"/>
      <c r="P14" s="67"/>
      <c r="Q14" s="83" t="str">
        <f t="shared" si="0"/>
        <v xml:space="preserve"> </v>
      </c>
      <c r="R14" s="61" t="str">
        <f t="shared" si="1"/>
        <v>×</v>
      </c>
      <c r="T14" s="58" t="b">
        <f t="shared" si="2"/>
        <v>0</v>
      </c>
      <c r="U14" s="58" t="b">
        <f t="shared" si="3"/>
        <v>0</v>
      </c>
      <c r="V14" s="58" t="b">
        <f t="shared" si="4"/>
        <v>0</v>
      </c>
      <c r="W14" s="58" t="b">
        <f t="shared" si="5"/>
        <v>0</v>
      </c>
      <c r="X14" s="58" t="b">
        <f t="shared" si="6"/>
        <v>0</v>
      </c>
      <c r="Y14" s="6" t="b">
        <f t="shared" si="7"/>
        <v>0</v>
      </c>
    </row>
    <row r="15" spans="1:25" s="6" customFormat="1" ht="62.25" customHeight="1" x14ac:dyDescent="0.4">
      <c r="A15" s="76">
        <f t="shared" si="8"/>
        <v>9</v>
      </c>
      <c r="B15" s="70"/>
      <c r="C15" s="70"/>
      <c r="D15" s="70"/>
      <c r="E15" s="70"/>
      <c r="F15" s="70"/>
      <c r="G15" s="71"/>
      <c r="H15" s="71"/>
      <c r="I15" s="70"/>
      <c r="J15" s="70"/>
      <c r="K15" s="67"/>
      <c r="L15" s="72"/>
      <c r="M15" s="70"/>
      <c r="N15" s="70"/>
      <c r="O15" s="70"/>
      <c r="P15" s="67"/>
      <c r="Q15" s="83" t="str">
        <f t="shared" si="0"/>
        <v xml:space="preserve"> </v>
      </c>
      <c r="R15" s="61" t="str">
        <f t="shared" si="1"/>
        <v>×</v>
      </c>
      <c r="T15" s="58" t="b">
        <f t="shared" si="2"/>
        <v>0</v>
      </c>
      <c r="U15" s="58" t="b">
        <f t="shared" si="3"/>
        <v>0</v>
      </c>
      <c r="V15" s="58" t="b">
        <f t="shared" si="4"/>
        <v>0</v>
      </c>
      <c r="W15" s="58" t="b">
        <f t="shared" si="5"/>
        <v>0</v>
      </c>
      <c r="X15" s="58" t="b">
        <f t="shared" si="6"/>
        <v>0</v>
      </c>
      <c r="Y15" s="6" t="b">
        <f t="shared" si="7"/>
        <v>0</v>
      </c>
    </row>
    <row r="16" spans="1:25" s="6" customFormat="1" ht="62.25" customHeight="1" x14ac:dyDescent="0.4">
      <c r="A16" s="76">
        <f t="shared" si="8"/>
        <v>10</v>
      </c>
      <c r="B16" s="67"/>
      <c r="C16" s="67"/>
      <c r="D16" s="67"/>
      <c r="E16" s="67"/>
      <c r="F16" s="67"/>
      <c r="G16" s="68"/>
      <c r="H16" s="68"/>
      <c r="I16" s="67"/>
      <c r="J16" s="67"/>
      <c r="K16" s="67"/>
      <c r="L16" s="69"/>
      <c r="M16" s="67"/>
      <c r="N16" s="67"/>
      <c r="O16" s="67"/>
      <c r="P16" s="67"/>
      <c r="Q16" s="83" t="str">
        <f t="shared" si="0"/>
        <v xml:space="preserve"> </v>
      </c>
      <c r="R16" s="61" t="str">
        <f t="shared" si="1"/>
        <v>×</v>
      </c>
      <c r="T16" s="58" t="b">
        <f t="shared" si="2"/>
        <v>0</v>
      </c>
      <c r="U16" s="58" t="b">
        <f t="shared" si="3"/>
        <v>0</v>
      </c>
      <c r="V16" s="58" t="b">
        <f t="shared" si="4"/>
        <v>0</v>
      </c>
      <c r="W16" s="58" t="b">
        <f t="shared" si="5"/>
        <v>0</v>
      </c>
      <c r="X16" s="58" t="b">
        <f t="shared" si="6"/>
        <v>0</v>
      </c>
      <c r="Y16" s="6" t="b">
        <f t="shared" si="7"/>
        <v>0</v>
      </c>
    </row>
    <row r="17" spans="1:25" s="6" customFormat="1" ht="62.25" customHeight="1" x14ac:dyDescent="0.4">
      <c r="A17" s="76">
        <f t="shared" si="8"/>
        <v>11</v>
      </c>
      <c r="B17" s="67"/>
      <c r="C17" s="67"/>
      <c r="D17" s="67"/>
      <c r="E17" s="67"/>
      <c r="F17" s="67"/>
      <c r="G17" s="68"/>
      <c r="H17" s="68"/>
      <c r="I17" s="67"/>
      <c r="J17" s="67"/>
      <c r="K17" s="67"/>
      <c r="L17" s="69"/>
      <c r="M17" s="67"/>
      <c r="N17" s="67"/>
      <c r="O17" s="67"/>
      <c r="P17" s="67"/>
      <c r="Q17" s="83" t="str">
        <f t="shared" si="0"/>
        <v xml:space="preserve"> </v>
      </c>
      <c r="R17" s="61" t="str">
        <f t="shared" si="1"/>
        <v>×</v>
      </c>
      <c r="T17" s="58" t="b">
        <f t="shared" si="2"/>
        <v>0</v>
      </c>
      <c r="U17" s="58" t="b">
        <f t="shared" si="3"/>
        <v>0</v>
      </c>
      <c r="V17" s="58" t="b">
        <f t="shared" si="4"/>
        <v>0</v>
      </c>
      <c r="W17" s="58" t="b">
        <f t="shared" si="5"/>
        <v>0</v>
      </c>
      <c r="X17" s="58" t="b">
        <f t="shared" si="6"/>
        <v>0</v>
      </c>
      <c r="Y17" s="6" t="b">
        <f t="shared" si="7"/>
        <v>0</v>
      </c>
    </row>
    <row r="18" spans="1:25" s="6" customFormat="1" ht="62.25" customHeight="1" x14ac:dyDescent="0.4">
      <c r="A18" s="76">
        <f t="shared" si="8"/>
        <v>12</v>
      </c>
      <c r="B18" s="67"/>
      <c r="C18" s="67"/>
      <c r="D18" s="67"/>
      <c r="E18" s="67"/>
      <c r="F18" s="67"/>
      <c r="G18" s="68"/>
      <c r="H18" s="68"/>
      <c r="I18" s="67"/>
      <c r="J18" s="67"/>
      <c r="K18" s="67"/>
      <c r="L18" s="69"/>
      <c r="M18" s="67"/>
      <c r="N18" s="67"/>
      <c r="O18" s="67"/>
      <c r="P18" s="67"/>
      <c r="Q18" s="83" t="str">
        <f t="shared" si="0"/>
        <v xml:space="preserve"> </v>
      </c>
      <c r="R18" s="61" t="str">
        <f t="shared" si="1"/>
        <v>×</v>
      </c>
      <c r="T18" s="58" t="b">
        <f t="shared" si="2"/>
        <v>0</v>
      </c>
      <c r="U18" s="58" t="b">
        <f t="shared" si="3"/>
        <v>0</v>
      </c>
      <c r="V18" s="58" t="b">
        <f t="shared" si="4"/>
        <v>0</v>
      </c>
      <c r="W18" s="58" t="b">
        <f t="shared" si="5"/>
        <v>0</v>
      </c>
      <c r="X18" s="58" t="b">
        <f t="shared" si="6"/>
        <v>0</v>
      </c>
      <c r="Y18" s="6" t="b">
        <f t="shared" si="7"/>
        <v>0</v>
      </c>
    </row>
    <row r="19" spans="1:25" s="6" customFormat="1" ht="62.25" customHeight="1" x14ac:dyDescent="0.4">
      <c r="A19" s="76">
        <f t="shared" si="8"/>
        <v>13</v>
      </c>
      <c r="B19" s="67"/>
      <c r="C19" s="67"/>
      <c r="D19" s="67"/>
      <c r="E19" s="67"/>
      <c r="F19" s="67"/>
      <c r="G19" s="68"/>
      <c r="H19" s="68"/>
      <c r="I19" s="67"/>
      <c r="J19" s="67"/>
      <c r="K19" s="67"/>
      <c r="L19" s="69"/>
      <c r="M19" s="67"/>
      <c r="N19" s="67"/>
      <c r="O19" s="67"/>
      <c r="P19" s="67"/>
      <c r="Q19" s="83" t="str">
        <f t="shared" si="0"/>
        <v xml:space="preserve"> </v>
      </c>
      <c r="R19" s="61" t="str">
        <f t="shared" si="1"/>
        <v>×</v>
      </c>
      <c r="T19" s="58" t="b">
        <f t="shared" si="2"/>
        <v>0</v>
      </c>
      <c r="U19" s="58" t="b">
        <f t="shared" si="3"/>
        <v>0</v>
      </c>
      <c r="V19" s="58" t="b">
        <f t="shared" si="4"/>
        <v>0</v>
      </c>
      <c r="W19" s="58" t="b">
        <f t="shared" si="5"/>
        <v>0</v>
      </c>
      <c r="X19" s="58" t="b">
        <f t="shared" si="6"/>
        <v>0</v>
      </c>
      <c r="Y19" s="6" t="b">
        <f t="shared" si="7"/>
        <v>0</v>
      </c>
    </row>
    <row r="20" spans="1:25" s="6" customFormat="1" ht="62.25" customHeight="1" x14ac:dyDescent="0.4">
      <c r="A20" s="76">
        <f t="shared" si="8"/>
        <v>14</v>
      </c>
      <c r="B20" s="70"/>
      <c r="C20" s="70"/>
      <c r="D20" s="70"/>
      <c r="E20" s="70"/>
      <c r="F20" s="70"/>
      <c r="G20" s="71"/>
      <c r="H20" s="71"/>
      <c r="I20" s="70"/>
      <c r="J20" s="70"/>
      <c r="K20" s="67"/>
      <c r="L20" s="72"/>
      <c r="M20" s="70"/>
      <c r="N20" s="70"/>
      <c r="O20" s="70"/>
      <c r="P20" s="67"/>
      <c r="Q20" s="83" t="str">
        <f t="shared" si="0"/>
        <v xml:space="preserve"> </v>
      </c>
      <c r="R20" s="61" t="str">
        <f t="shared" si="1"/>
        <v>×</v>
      </c>
      <c r="T20" s="58" t="b">
        <f t="shared" si="2"/>
        <v>0</v>
      </c>
      <c r="U20" s="58" t="b">
        <f t="shared" si="3"/>
        <v>0</v>
      </c>
      <c r="V20" s="58" t="b">
        <f t="shared" si="4"/>
        <v>0</v>
      </c>
      <c r="W20" s="58" t="b">
        <f t="shared" si="5"/>
        <v>0</v>
      </c>
      <c r="X20" s="58" t="b">
        <f t="shared" si="6"/>
        <v>0</v>
      </c>
      <c r="Y20" s="6" t="b">
        <f t="shared" si="7"/>
        <v>0</v>
      </c>
    </row>
    <row r="21" spans="1:25" s="6" customFormat="1" ht="62.25" customHeight="1" x14ac:dyDescent="0.4">
      <c r="A21" s="76">
        <f t="shared" si="8"/>
        <v>15</v>
      </c>
      <c r="B21" s="67"/>
      <c r="C21" s="67"/>
      <c r="D21" s="67"/>
      <c r="E21" s="67"/>
      <c r="F21" s="67"/>
      <c r="G21" s="68"/>
      <c r="H21" s="68"/>
      <c r="I21" s="67"/>
      <c r="J21" s="67"/>
      <c r="K21" s="67"/>
      <c r="L21" s="69"/>
      <c r="M21" s="67"/>
      <c r="N21" s="67"/>
      <c r="O21" s="67"/>
      <c r="P21" s="67"/>
      <c r="Q21" s="83" t="str">
        <f t="shared" si="0"/>
        <v xml:space="preserve"> </v>
      </c>
      <c r="R21" s="61" t="str">
        <f t="shared" si="1"/>
        <v>×</v>
      </c>
      <c r="T21" s="58" t="b">
        <f t="shared" si="2"/>
        <v>0</v>
      </c>
      <c r="U21" s="58" t="b">
        <f t="shared" si="3"/>
        <v>0</v>
      </c>
      <c r="V21" s="58" t="b">
        <f t="shared" si="4"/>
        <v>0</v>
      </c>
      <c r="W21" s="58" t="b">
        <f t="shared" si="5"/>
        <v>0</v>
      </c>
      <c r="X21" s="58" t="b">
        <f t="shared" si="6"/>
        <v>0</v>
      </c>
      <c r="Y21" s="6" t="b">
        <f t="shared" si="7"/>
        <v>0</v>
      </c>
    </row>
    <row r="22" spans="1:25" s="6" customFormat="1" ht="62.25" customHeight="1" x14ac:dyDescent="0.4">
      <c r="A22" s="76">
        <f t="shared" si="8"/>
        <v>16</v>
      </c>
      <c r="B22" s="67"/>
      <c r="C22" s="67"/>
      <c r="D22" s="67"/>
      <c r="E22" s="67"/>
      <c r="F22" s="67"/>
      <c r="G22" s="68"/>
      <c r="H22" s="68"/>
      <c r="I22" s="67"/>
      <c r="J22" s="67"/>
      <c r="K22" s="67"/>
      <c r="L22" s="69"/>
      <c r="M22" s="67"/>
      <c r="N22" s="67"/>
      <c r="O22" s="67"/>
      <c r="P22" s="67"/>
      <c r="Q22" s="83" t="str">
        <f t="shared" si="0"/>
        <v xml:space="preserve"> </v>
      </c>
      <c r="R22" s="61" t="str">
        <f t="shared" si="1"/>
        <v>×</v>
      </c>
      <c r="T22" s="58" t="b">
        <f t="shared" si="2"/>
        <v>0</v>
      </c>
      <c r="U22" s="58" t="b">
        <f t="shared" si="3"/>
        <v>0</v>
      </c>
      <c r="V22" s="58" t="b">
        <f t="shared" si="4"/>
        <v>0</v>
      </c>
      <c r="W22" s="58" t="b">
        <f t="shared" si="5"/>
        <v>0</v>
      </c>
      <c r="X22" s="58" t="b">
        <f t="shared" si="6"/>
        <v>0</v>
      </c>
      <c r="Y22" s="6" t="b">
        <f t="shared" si="7"/>
        <v>0</v>
      </c>
    </row>
    <row r="23" spans="1:25" s="6" customFormat="1" ht="62.25" customHeight="1" x14ac:dyDescent="0.4">
      <c r="A23" s="76">
        <f t="shared" si="8"/>
        <v>17</v>
      </c>
      <c r="B23" s="67"/>
      <c r="C23" s="67"/>
      <c r="D23" s="67"/>
      <c r="E23" s="67"/>
      <c r="F23" s="67"/>
      <c r="G23" s="68"/>
      <c r="H23" s="68"/>
      <c r="I23" s="67"/>
      <c r="J23" s="67"/>
      <c r="K23" s="67"/>
      <c r="L23" s="69"/>
      <c r="M23" s="67"/>
      <c r="N23" s="67"/>
      <c r="O23" s="67"/>
      <c r="P23" s="67"/>
      <c r="Q23" s="83" t="str">
        <f t="shared" si="0"/>
        <v xml:space="preserve"> </v>
      </c>
      <c r="R23" s="61" t="str">
        <f t="shared" si="1"/>
        <v>×</v>
      </c>
      <c r="T23" s="58" t="b">
        <f t="shared" si="2"/>
        <v>0</v>
      </c>
      <c r="U23" s="58" t="b">
        <f t="shared" si="3"/>
        <v>0</v>
      </c>
      <c r="V23" s="58" t="b">
        <f t="shared" si="4"/>
        <v>0</v>
      </c>
      <c r="W23" s="58" t="b">
        <f t="shared" si="5"/>
        <v>0</v>
      </c>
      <c r="X23" s="58" t="b">
        <f t="shared" si="6"/>
        <v>0</v>
      </c>
      <c r="Y23" s="6" t="b">
        <f t="shared" si="7"/>
        <v>0</v>
      </c>
    </row>
    <row r="24" spans="1:25" s="6" customFormat="1" ht="62.25" customHeight="1" x14ac:dyDescent="0.4">
      <c r="A24" s="76">
        <f t="shared" si="8"/>
        <v>18</v>
      </c>
      <c r="B24" s="67"/>
      <c r="C24" s="67"/>
      <c r="D24" s="67"/>
      <c r="E24" s="67"/>
      <c r="F24" s="67"/>
      <c r="G24" s="68"/>
      <c r="H24" s="68"/>
      <c r="I24" s="67"/>
      <c r="J24" s="67"/>
      <c r="K24" s="67"/>
      <c r="L24" s="69"/>
      <c r="M24" s="67"/>
      <c r="N24" s="67"/>
      <c r="O24" s="67"/>
      <c r="P24" s="67"/>
      <c r="Q24" s="83" t="str">
        <f t="shared" si="0"/>
        <v xml:space="preserve"> </v>
      </c>
      <c r="R24" s="61" t="str">
        <f t="shared" si="1"/>
        <v>×</v>
      </c>
      <c r="T24" s="58" t="b">
        <f t="shared" si="2"/>
        <v>0</v>
      </c>
      <c r="U24" s="58" t="b">
        <f t="shared" si="3"/>
        <v>0</v>
      </c>
      <c r="V24" s="58" t="b">
        <f t="shared" si="4"/>
        <v>0</v>
      </c>
      <c r="W24" s="58" t="b">
        <f t="shared" si="5"/>
        <v>0</v>
      </c>
      <c r="X24" s="58" t="b">
        <f t="shared" si="6"/>
        <v>0</v>
      </c>
      <c r="Y24" s="6" t="b">
        <f t="shared" si="7"/>
        <v>0</v>
      </c>
    </row>
    <row r="25" spans="1:25" s="6" customFormat="1" ht="62.25" customHeight="1" x14ac:dyDescent="0.4">
      <c r="A25" s="76">
        <f t="shared" si="8"/>
        <v>19</v>
      </c>
      <c r="B25" s="67"/>
      <c r="C25" s="67"/>
      <c r="D25" s="67"/>
      <c r="E25" s="67"/>
      <c r="F25" s="67"/>
      <c r="G25" s="68"/>
      <c r="H25" s="68"/>
      <c r="I25" s="67"/>
      <c r="J25" s="67"/>
      <c r="K25" s="67"/>
      <c r="L25" s="69"/>
      <c r="M25" s="67"/>
      <c r="N25" s="67"/>
      <c r="O25" s="67"/>
      <c r="P25" s="67"/>
      <c r="Q25" s="83" t="str">
        <f t="shared" si="0"/>
        <v xml:space="preserve"> </v>
      </c>
      <c r="R25" s="61" t="str">
        <f t="shared" si="1"/>
        <v>×</v>
      </c>
      <c r="T25" s="58" t="b">
        <f t="shared" si="2"/>
        <v>0</v>
      </c>
      <c r="U25" s="58" t="b">
        <f t="shared" si="3"/>
        <v>0</v>
      </c>
      <c r="V25" s="58" t="b">
        <f t="shared" si="4"/>
        <v>0</v>
      </c>
      <c r="W25" s="58" t="b">
        <f t="shared" si="5"/>
        <v>0</v>
      </c>
      <c r="X25" s="58" t="b">
        <f t="shared" si="6"/>
        <v>0</v>
      </c>
      <c r="Y25" s="6" t="b">
        <f t="shared" si="7"/>
        <v>0</v>
      </c>
    </row>
    <row r="26" spans="1:25" s="6" customFormat="1" ht="62.25" customHeight="1" x14ac:dyDescent="0.4">
      <c r="A26" s="76">
        <f t="shared" si="8"/>
        <v>20</v>
      </c>
      <c r="B26" s="67"/>
      <c r="C26" s="67"/>
      <c r="D26" s="67"/>
      <c r="E26" s="67"/>
      <c r="F26" s="67"/>
      <c r="G26" s="68"/>
      <c r="H26" s="68"/>
      <c r="I26" s="67"/>
      <c r="J26" s="67"/>
      <c r="K26" s="67"/>
      <c r="L26" s="69"/>
      <c r="M26" s="67"/>
      <c r="N26" s="67"/>
      <c r="O26" s="67"/>
      <c r="P26" s="67"/>
      <c r="Q26" s="83" t="str">
        <f t="shared" si="0"/>
        <v xml:space="preserve"> </v>
      </c>
      <c r="R26" s="61" t="str">
        <f t="shared" si="1"/>
        <v>×</v>
      </c>
      <c r="T26" s="58" t="b">
        <f t="shared" si="2"/>
        <v>0</v>
      </c>
      <c r="U26" s="58" t="b">
        <f t="shared" si="3"/>
        <v>0</v>
      </c>
      <c r="V26" s="58" t="b">
        <f t="shared" si="4"/>
        <v>0</v>
      </c>
      <c r="W26" s="58" t="b">
        <f t="shared" si="5"/>
        <v>0</v>
      </c>
      <c r="X26" s="58" t="b">
        <f t="shared" si="6"/>
        <v>0</v>
      </c>
      <c r="Y26" s="6" t="b">
        <f t="shared" si="7"/>
        <v>0</v>
      </c>
    </row>
    <row r="27" spans="1:25" s="6" customFormat="1" ht="62.25" customHeight="1" x14ac:dyDescent="0.4">
      <c r="A27" s="76">
        <f t="shared" si="8"/>
        <v>21</v>
      </c>
      <c r="B27" s="67"/>
      <c r="C27" s="67"/>
      <c r="D27" s="67"/>
      <c r="E27" s="67"/>
      <c r="F27" s="67"/>
      <c r="G27" s="68"/>
      <c r="H27" s="68"/>
      <c r="I27" s="67"/>
      <c r="J27" s="67"/>
      <c r="K27" s="67"/>
      <c r="L27" s="69"/>
      <c r="M27" s="67"/>
      <c r="N27" s="67"/>
      <c r="O27" s="67"/>
      <c r="P27" s="67"/>
      <c r="Q27" s="83" t="str">
        <f t="shared" si="0"/>
        <v xml:space="preserve"> </v>
      </c>
      <c r="R27" s="61" t="str">
        <f t="shared" si="1"/>
        <v>×</v>
      </c>
      <c r="T27" s="58" t="b">
        <f t="shared" si="2"/>
        <v>0</v>
      </c>
      <c r="U27" s="58" t="b">
        <f t="shared" si="3"/>
        <v>0</v>
      </c>
      <c r="V27" s="58" t="b">
        <f t="shared" si="4"/>
        <v>0</v>
      </c>
      <c r="W27" s="58" t="b">
        <f t="shared" si="5"/>
        <v>0</v>
      </c>
      <c r="X27" s="58" t="b">
        <f t="shared" si="6"/>
        <v>0</v>
      </c>
      <c r="Y27" s="6" t="b">
        <f t="shared" si="7"/>
        <v>0</v>
      </c>
    </row>
    <row r="28" spans="1:25" s="6" customFormat="1" ht="62.25" customHeight="1" x14ac:dyDescent="0.4">
      <c r="A28" s="76">
        <f t="shared" si="8"/>
        <v>22</v>
      </c>
      <c r="B28" s="67"/>
      <c r="C28" s="67"/>
      <c r="D28" s="67"/>
      <c r="E28" s="67"/>
      <c r="F28" s="67"/>
      <c r="G28" s="68"/>
      <c r="H28" s="68"/>
      <c r="I28" s="67"/>
      <c r="J28" s="67"/>
      <c r="K28" s="67"/>
      <c r="L28" s="69"/>
      <c r="M28" s="67"/>
      <c r="N28" s="67"/>
      <c r="O28" s="67"/>
      <c r="P28" s="67"/>
      <c r="Q28" s="83" t="str">
        <f t="shared" si="0"/>
        <v xml:space="preserve"> </v>
      </c>
      <c r="R28" s="61" t="str">
        <f t="shared" si="1"/>
        <v>×</v>
      </c>
      <c r="T28" s="58" t="b">
        <f t="shared" si="2"/>
        <v>0</v>
      </c>
      <c r="U28" s="58" t="b">
        <f t="shared" si="3"/>
        <v>0</v>
      </c>
      <c r="V28" s="58" t="b">
        <f t="shared" si="4"/>
        <v>0</v>
      </c>
      <c r="W28" s="58" t="b">
        <f t="shared" si="5"/>
        <v>0</v>
      </c>
      <c r="X28" s="58" t="b">
        <f t="shared" si="6"/>
        <v>0</v>
      </c>
      <c r="Y28" s="6" t="b">
        <f t="shared" si="7"/>
        <v>0</v>
      </c>
    </row>
    <row r="29" spans="1:25" s="6" customFormat="1" ht="62.25" customHeight="1" x14ac:dyDescent="0.4">
      <c r="A29" s="76">
        <f t="shared" si="8"/>
        <v>23</v>
      </c>
      <c r="B29" s="67"/>
      <c r="C29" s="67"/>
      <c r="D29" s="67"/>
      <c r="E29" s="67"/>
      <c r="F29" s="67"/>
      <c r="G29" s="68"/>
      <c r="H29" s="68"/>
      <c r="I29" s="67"/>
      <c r="J29" s="67"/>
      <c r="K29" s="67"/>
      <c r="L29" s="69"/>
      <c r="M29" s="67"/>
      <c r="N29" s="67"/>
      <c r="O29" s="67"/>
      <c r="P29" s="67"/>
      <c r="Q29" s="83" t="str">
        <f t="shared" si="0"/>
        <v xml:space="preserve"> </v>
      </c>
      <c r="R29" s="61" t="str">
        <f t="shared" si="1"/>
        <v>×</v>
      </c>
      <c r="T29" s="58" t="b">
        <f t="shared" si="2"/>
        <v>0</v>
      </c>
      <c r="U29" s="58" t="b">
        <f t="shared" si="3"/>
        <v>0</v>
      </c>
      <c r="V29" s="58" t="b">
        <f t="shared" si="4"/>
        <v>0</v>
      </c>
      <c r="W29" s="58" t="b">
        <f t="shared" si="5"/>
        <v>0</v>
      </c>
      <c r="X29" s="58" t="b">
        <f t="shared" si="6"/>
        <v>0</v>
      </c>
      <c r="Y29" s="6" t="b">
        <f t="shared" si="7"/>
        <v>0</v>
      </c>
    </row>
    <row r="30" spans="1:25" s="6" customFormat="1" ht="62.25" customHeight="1" x14ac:dyDescent="0.4">
      <c r="A30" s="76">
        <f t="shared" si="8"/>
        <v>24</v>
      </c>
      <c r="B30" s="67"/>
      <c r="C30" s="67"/>
      <c r="D30" s="67"/>
      <c r="E30" s="67"/>
      <c r="F30" s="67"/>
      <c r="G30" s="68"/>
      <c r="H30" s="68"/>
      <c r="I30" s="67"/>
      <c r="J30" s="67"/>
      <c r="K30" s="67"/>
      <c r="L30" s="69"/>
      <c r="M30" s="67"/>
      <c r="N30" s="67"/>
      <c r="O30" s="67"/>
      <c r="P30" s="67"/>
      <c r="Q30" s="83" t="str">
        <f t="shared" si="0"/>
        <v xml:space="preserve"> </v>
      </c>
      <c r="R30" s="61" t="str">
        <f t="shared" si="1"/>
        <v>×</v>
      </c>
      <c r="T30" s="58" t="b">
        <f t="shared" si="2"/>
        <v>0</v>
      </c>
      <c r="U30" s="58" t="b">
        <f t="shared" si="3"/>
        <v>0</v>
      </c>
      <c r="V30" s="58" t="b">
        <f t="shared" si="4"/>
        <v>0</v>
      </c>
      <c r="W30" s="58" t="b">
        <f t="shared" si="5"/>
        <v>0</v>
      </c>
      <c r="X30" s="58" t="b">
        <f t="shared" si="6"/>
        <v>0</v>
      </c>
      <c r="Y30" s="6" t="b">
        <f t="shared" si="7"/>
        <v>0</v>
      </c>
    </row>
    <row r="31" spans="1:25" s="6" customFormat="1" ht="62.25" customHeight="1" x14ac:dyDescent="0.4">
      <c r="A31" s="76">
        <f t="shared" si="8"/>
        <v>25</v>
      </c>
      <c r="B31" s="67"/>
      <c r="C31" s="67"/>
      <c r="D31" s="67"/>
      <c r="E31" s="67"/>
      <c r="F31" s="67"/>
      <c r="G31" s="68"/>
      <c r="H31" s="68"/>
      <c r="I31" s="67"/>
      <c r="J31" s="67"/>
      <c r="K31" s="67"/>
      <c r="L31" s="69"/>
      <c r="M31" s="67"/>
      <c r="N31" s="67"/>
      <c r="O31" s="67"/>
      <c r="P31" s="67"/>
      <c r="Q31" s="83" t="str">
        <f t="shared" si="0"/>
        <v xml:space="preserve"> </v>
      </c>
      <c r="R31" s="61" t="str">
        <f t="shared" si="1"/>
        <v>×</v>
      </c>
      <c r="T31" s="58" t="b">
        <f t="shared" si="2"/>
        <v>0</v>
      </c>
      <c r="U31" s="58" t="b">
        <f t="shared" si="3"/>
        <v>0</v>
      </c>
      <c r="V31" s="58" t="b">
        <f t="shared" si="4"/>
        <v>0</v>
      </c>
      <c r="W31" s="58" t="b">
        <f t="shared" si="5"/>
        <v>0</v>
      </c>
      <c r="X31" s="58" t="b">
        <f t="shared" si="6"/>
        <v>0</v>
      </c>
      <c r="Y31" s="6" t="b">
        <f t="shared" si="7"/>
        <v>0</v>
      </c>
    </row>
    <row r="32" spans="1:25" s="6" customFormat="1" ht="62.25" customHeight="1" x14ac:dyDescent="0.4">
      <c r="A32" s="76">
        <f t="shared" si="8"/>
        <v>26</v>
      </c>
      <c r="B32" s="70"/>
      <c r="C32" s="70"/>
      <c r="D32" s="70"/>
      <c r="E32" s="70"/>
      <c r="F32" s="70"/>
      <c r="G32" s="71"/>
      <c r="H32" s="71"/>
      <c r="I32" s="70"/>
      <c r="J32" s="70"/>
      <c r="K32" s="67"/>
      <c r="L32" s="72"/>
      <c r="M32" s="70"/>
      <c r="N32" s="70"/>
      <c r="O32" s="70"/>
      <c r="P32" s="67"/>
      <c r="Q32" s="83" t="str">
        <f t="shared" si="0"/>
        <v xml:space="preserve"> </v>
      </c>
      <c r="R32" s="61" t="str">
        <f t="shared" si="1"/>
        <v>×</v>
      </c>
      <c r="T32" s="58" t="b">
        <f t="shared" si="2"/>
        <v>0</v>
      </c>
      <c r="U32" s="58" t="b">
        <f t="shared" si="3"/>
        <v>0</v>
      </c>
      <c r="V32" s="58" t="b">
        <f t="shared" si="4"/>
        <v>0</v>
      </c>
      <c r="W32" s="58" t="b">
        <f t="shared" si="5"/>
        <v>0</v>
      </c>
      <c r="X32" s="58" t="b">
        <f t="shared" si="6"/>
        <v>0</v>
      </c>
      <c r="Y32" s="6" t="b">
        <f t="shared" si="7"/>
        <v>0</v>
      </c>
    </row>
    <row r="33" spans="1:25" s="6" customFormat="1" ht="62.25" customHeight="1" x14ac:dyDescent="0.4">
      <c r="A33" s="76">
        <f t="shared" si="8"/>
        <v>27</v>
      </c>
      <c r="B33" s="67"/>
      <c r="C33" s="67"/>
      <c r="D33" s="67"/>
      <c r="E33" s="67"/>
      <c r="F33" s="67"/>
      <c r="G33" s="68"/>
      <c r="H33" s="68"/>
      <c r="I33" s="67"/>
      <c r="J33" s="67"/>
      <c r="K33" s="67"/>
      <c r="L33" s="69"/>
      <c r="M33" s="67"/>
      <c r="N33" s="67"/>
      <c r="O33" s="67"/>
      <c r="P33" s="67"/>
      <c r="Q33" s="83" t="str">
        <f t="shared" si="0"/>
        <v xml:space="preserve"> </v>
      </c>
      <c r="R33" s="61" t="str">
        <f t="shared" si="1"/>
        <v>×</v>
      </c>
      <c r="T33" s="58" t="b">
        <f t="shared" si="2"/>
        <v>0</v>
      </c>
      <c r="U33" s="58" t="b">
        <f t="shared" si="3"/>
        <v>0</v>
      </c>
      <c r="V33" s="58" t="b">
        <f t="shared" si="4"/>
        <v>0</v>
      </c>
      <c r="W33" s="58" t="b">
        <f t="shared" si="5"/>
        <v>0</v>
      </c>
      <c r="X33" s="58" t="b">
        <f t="shared" si="6"/>
        <v>0</v>
      </c>
      <c r="Y33" s="6" t="b">
        <f t="shared" si="7"/>
        <v>0</v>
      </c>
    </row>
    <row r="34" spans="1:25" s="6" customFormat="1" ht="62.25" customHeight="1" x14ac:dyDescent="0.4">
      <c r="A34" s="76">
        <f t="shared" si="8"/>
        <v>28</v>
      </c>
      <c r="B34" s="67"/>
      <c r="C34" s="67"/>
      <c r="D34" s="67"/>
      <c r="E34" s="67"/>
      <c r="F34" s="67"/>
      <c r="G34" s="68"/>
      <c r="H34" s="68"/>
      <c r="I34" s="67"/>
      <c r="J34" s="67"/>
      <c r="K34" s="67"/>
      <c r="L34" s="69"/>
      <c r="M34" s="67"/>
      <c r="N34" s="67"/>
      <c r="O34" s="67"/>
      <c r="P34" s="67"/>
      <c r="Q34" s="83" t="str">
        <f t="shared" si="0"/>
        <v xml:space="preserve"> </v>
      </c>
      <c r="R34" s="61" t="str">
        <f t="shared" si="1"/>
        <v>×</v>
      </c>
      <c r="T34" s="58" t="b">
        <f t="shared" si="2"/>
        <v>0</v>
      </c>
      <c r="U34" s="58" t="b">
        <f t="shared" si="3"/>
        <v>0</v>
      </c>
      <c r="V34" s="58" t="b">
        <f t="shared" si="4"/>
        <v>0</v>
      </c>
      <c r="W34" s="58" t="b">
        <f t="shared" si="5"/>
        <v>0</v>
      </c>
      <c r="X34" s="58" t="b">
        <f t="shared" si="6"/>
        <v>0</v>
      </c>
      <c r="Y34" s="6" t="b">
        <f t="shared" si="7"/>
        <v>0</v>
      </c>
    </row>
    <row r="35" spans="1:25" s="6" customFormat="1" ht="62.25" customHeight="1" x14ac:dyDescent="0.4">
      <c r="A35" s="76">
        <f t="shared" si="8"/>
        <v>29</v>
      </c>
      <c r="B35" s="67"/>
      <c r="C35" s="67"/>
      <c r="D35" s="67"/>
      <c r="E35" s="67"/>
      <c r="F35" s="67"/>
      <c r="G35" s="68"/>
      <c r="H35" s="68"/>
      <c r="I35" s="67"/>
      <c r="J35" s="67"/>
      <c r="K35" s="67"/>
      <c r="L35" s="69"/>
      <c r="M35" s="67"/>
      <c r="N35" s="67"/>
      <c r="O35" s="67"/>
      <c r="P35" s="67"/>
      <c r="Q35" s="83" t="str">
        <f t="shared" si="0"/>
        <v xml:space="preserve"> </v>
      </c>
      <c r="R35" s="61" t="str">
        <f t="shared" si="1"/>
        <v>×</v>
      </c>
      <c r="T35" s="58" t="b">
        <f t="shared" si="2"/>
        <v>0</v>
      </c>
      <c r="U35" s="58" t="b">
        <f t="shared" si="3"/>
        <v>0</v>
      </c>
      <c r="V35" s="58" t="b">
        <f t="shared" si="4"/>
        <v>0</v>
      </c>
      <c r="W35" s="58" t="b">
        <f t="shared" si="5"/>
        <v>0</v>
      </c>
      <c r="X35" s="58" t="b">
        <f t="shared" si="6"/>
        <v>0</v>
      </c>
      <c r="Y35" s="6" t="b">
        <f t="shared" si="7"/>
        <v>0</v>
      </c>
    </row>
    <row r="36" spans="1:25" s="6" customFormat="1" ht="62.25" customHeight="1" x14ac:dyDescent="0.4">
      <c r="A36" s="76">
        <f t="shared" si="8"/>
        <v>30</v>
      </c>
      <c r="B36" s="67"/>
      <c r="C36" s="67"/>
      <c r="D36" s="67"/>
      <c r="E36" s="67"/>
      <c r="F36" s="67"/>
      <c r="G36" s="68"/>
      <c r="H36" s="68"/>
      <c r="I36" s="67"/>
      <c r="J36" s="67"/>
      <c r="K36" s="67"/>
      <c r="L36" s="69"/>
      <c r="M36" s="67"/>
      <c r="N36" s="67"/>
      <c r="O36" s="67"/>
      <c r="P36" s="67"/>
      <c r="Q36" s="83" t="str">
        <f t="shared" si="0"/>
        <v xml:space="preserve"> </v>
      </c>
      <c r="R36" s="61" t="str">
        <f t="shared" si="1"/>
        <v>×</v>
      </c>
      <c r="T36" s="58" t="b">
        <f t="shared" si="2"/>
        <v>0</v>
      </c>
      <c r="U36" s="58" t="b">
        <f t="shared" si="3"/>
        <v>0</v>
      </c>
      <c r="V36" s="58" t="b">
        <f t="shared" si="4"/>
        <v>0</v>
      </c>
      <c r="W36" s="58" t="b">
        <f t="shared" si="5"/>
        <v>0</v>
      </c>
      <c r="X36" s="58" t="b">
        <f t="shared" si="6"/>
        <v>0</v>
      </c>
      <c r="Y36" s="6" t="b">
        <f t="shared" si="7"/>
        <v>0</v>
      </c>
    </row>
    <row r="37" spans="1:25" ht="45" customHeight="1" x14ac:dyDescent="0.4">
      <c r="A37" s="8"/>
      <c r="B37" s="7" t="s">
        <v>12</v>
      </c>
      <c r="C37" s="8"/>
      <c r="D37" s="8"/>
      <c r="E37" s="8"/>
      <c r="F37" s="8"/>
      <c r="G37" s="8"/>
      <c r="H37" s="8"/>
      <c r="I37" s="8"/>
      <c r="J37" s="8"/>
      <c r="K37" s="7">
        <f>SUM(K7:K36)</f>
        <v>0</v>
      </c>
      <c r="L37" s="9"/>
      <c r="M37" s="8"/>
      <c r="N37" s="8"/>
      <c r="O37" s="7"/>
      <c r="P37" s="7"/>
      <c r="Q37" s="47"/>
      <c r="R37" s="81"/>
      <c r="S37">
        <f>SUM(T37:X37)</f>
        <v>0</v>
      </c>
      <c r="T37" s="6">
        <f>SUM(T7:T36)</f>
        <v>0</v>
      </c>
      <c r="U37" s="6">
        <f t="shared" ref="U37:Y37" si="9">SUM(U7:U36)</f>
        <v>0</v>
      </c>
      <c r="V37" s="6">
        <f t="shared" si="9"/>
        <v>0</v>
      </c>
      <c r="W37" s="6">
        <f t="shared" si="9"/>
        <v>0</v>
      </c>
      <c r="X37" s="6">
        <f t="shared" si="9"/>
        <v>0</v>
      </c>
      <c r="Y37" s="6">
        <f t="shared" si="9"/>
        <v>0</v>
      </c>
    </row>
    <row r="38" spans="1:25" ht="19.5" x14ac:dyDescent="0.4">
      <c r="A38" s="10" t="s">
        <v>236</v>
      </c>
      <c r="H38" s="10" t="s">
        <v>14</v>
      </c>
    </row>
    <row r="39" spans="1:25" ht="19.5" x14ac:dyDescent="0.4">
      <c r="A39" s="10"/>
    </row>
  </sheetData>
  <sheetProtection formatCells="0" formatColumns="0" formatRows="0" insertRows="0" sort="0" autoFilter="0"/>
  <protectedRanges>
    <protectedRange sqref="A6:P6 A16:P36 A7:J15 L7:P15" name="範囲1"/>
    <protectedRange sqref="K7:K15" name="範囲1_1"/>
  </protectedRanges>
  <mergeCells count="4">
    <mergeCell ref="F2:H2"/>
    <mergeCell ref="F3:I3"/>
    <mergeCell ref="F5:L5"/>
    <mergeCell ref="A1:E1"/>
  </mergeCells>
  <phoneticPr fontId="2"/>
  <dataValidations count="1">
    <dataValidation type="list" allowBlank="1" showInputMessage="1" showErrorMessage="1" sqref="WVY983067:WVY983076 P65535:P65544 JM65535:JM65544 TI65535:TI65544 ADE65535:ADE65544 ANA65535:ANA65544 AWW65535:AWW65544 BGS65535:BGS65544 BQO65535:BQO65544 CAK65535:CAK65544 CKG65535:CKG65544 CUC65535:CUC65544 DDY65535:DDY65544 DNU65535:DNU65544 DXQ65535:DXQ65544 EHM65535:EHM65544 ERI65535:ERI65544 FBE65535:FBE65544 FLA65535:FLA65544 FUW65535:FUW65544 GES65535:GES65544 GOO65535:GOO65544 GYK65535:GYK65544 HIG65535:HIG65544 HSC65535:HSC65544 IBY65535:IBY65544 ILU65535:ILU65544 IVQ65535:IVQ65544 JFM65535:JFM65544 JPI65535:JPI65544 JZE65535:JZE65544 KJA65535:KJA65544 KSW65535:KSW65544 LCS65535:LCS65544 LMO65535:LMO65544 LWK65535:LWK65544 MGG65535:MGG65544 MQC65535:MQC65544 MZY65535:MZY65544 NJU65535:NJU65544 NTQ65535:NTQ65544 ODM65535:ODM65544 ONI65535:ONI65544 OXE65535:OXE65544 PHA65535:PHA65544 PQW65535:PQW65544 QAS65535:QAS65544 QKO65535:QKO65544 QUK65535:QUK65544 REG65535:REG65544 ROC65535:ROC65544 RXY65535:RXY65544 SHU65535:SHU65544 SRQ65535:SRQ65544 TBM65535:TBM65544 TLI65535:TLI65544 TVE65535:TVE65544 UFA65535:UFA65544 UOW65535:UOW65544 UYS65535:UYS65544 VIO65535:VIO65544 VSK65535:VSK65544 WCG65535:WCG65544 WMC65535:WMC65544 WVY65535:WVY65544 P131071:P131080 JM131071:JM131080 TI131071:TI131080 ADE131071:ADE131080 ANA131071:ANA131080 AWW131071:AWW131080 BGS131071:BGS131080 BQO131071:BQO131080 CAK131071:CAK131080 CKG131071:CKG131080 CUC131071:CUC131080 DDY131071:DDY131080 DNU131071:DNU131080 DXQ131071:DXQ131080 EHM131071:EHM131080 ERI131071:ERI131080 FBE131071:FBE131080 FLA131071:FLA131080 FUW131071:FUW131080 GES131071:GES131080 GOO131071:GOO131080 GYK131071:GYK131080 HIG131071:HIG131080 HSC131071:HSC131080 IBY131071:IBY131080 ILU131071:ILU131080 IVQ131071:IVQ131080 JFM131071:JFM131080 JPI131071:JPI131080 JZE131071:JZE131080 KJA131071:KJA131080 KSW131071:KSW131080 LCS131071:LCS131080 LMO131071:LMO131080 LWK131071:LWK131080 MGG131071:MGG131080 MQC131071:MQC131080 MZY131071:MZY131080 NJU131071:NJU131080 NTQ131071:NTQ131080 ODM131071:ODM131080 ONI131071:ONI131080 OXE131071:OXE131080 PHA131071:PHA131080 PQW131071:PQW131080 QAS131071:QAS131080 QKO131071:QKO131080 QUK131071:QUK131080 REG131071:REG131080 ROC131071:ROC131080 RXY131071:RXY131080 SHU131071:SHU131080 SRQ131071:SRQ131080 TBM131071:TBM131080 TLI131071:TLI131080 TVE131071:TVE131080 UFA131071:UFA131080 UOW131071:UOW131080 UYS131071:UYS131080 VIO131071:VIO131080 VSK131071:VSK131080 WCG131071:WCG131080 WMC131071:WMC131080 WVY131071:WVY131080 P196607:P196616 JM196607:JM196616 TI196607:TI196616 ADE196607:ADE196616 ANA196607:ANA196616 AWW196607:AWW196616 BGS196607:BGS196616 BQO196607:BQO196616 CAK196607:CAK196616 CKG196607:CKG196616 CUC196607:CUC196616 DDY196607:DDY196616 DNU196607:DNU196616 DXQ196607:DXQ196616 EHM196607:EHM196616 ERI196607:ERI196616 FBE196607:FBE196616 FLA196607:FLA196616 FUW196607:FUW196616 GES196607:GES196616 GOO196607:GOO196616 GYK196607:GYK196616 HIG196607:HIG196616 HSC196607:HSC196616 IBY196607:IBY196616 ILU196607:ILU196616 IVQ196607:IVQ196616 JFM196607:JFM196616 JPI196607:JPI196616 JZE196607:JZE196616 KJA196607:KJA196616 KSW196607:KSW196616 LCS196607:LCS196616 LMO196607:LMO196616 LWK196607:LWK196616 MGG196607:MGG196616 MQC196607:MQC196616 MZY196607:MZY196616 NJU196607:NJU196616 NTQ196607:NTQ196616 ODM196607:ODM196616 ONI196607:ONI196616 OXE196607:OXE196616 PHA196607:PHA196616 PQW196607:PQW196616 QAS196607:QAS196616 QKO196607:QKO196616 QUK196607:QUK196616 REG196607:REG196616 ROC196607:ROC196616 RXY196607:RXY196616 SHU196607:SHU196616 SRQ196607:SRQ196616 TBM196607:TBM196616 TLI196607:TLI196616 TVE196607:TVE196616 UFA196607:UFA196616 UOW196607:UOW196616 UYS196607:UYS196616 VIO196607:VIO196616 VSK196607:VSK196616 WCG196607:WCG196616 WMC196607:WMC196616 WVY196607:WVY196616 P262143:P262152 JM262143:JM262152 TI262143:TI262152 ADE262143:ADE262152 ANA262143:ANA262152 AWW262143:AWW262152 BGS262143:BGS262152 BQO262143:BQO262152 CAK262143:CAK262152 CKG262143:CKG262152 CUC262143:CUC262152 DDY262143:DDY262152 DNU262143:DNU262152 DXQ262143:DXQ262152 EHM262143:EHM262152 ERI262143:ERI262152 FBE262143:FBE262152 FLA262143:FLA262152 FUW262143:FUW262152 GES262143:GES262152 GOO262143:GOO262152 GYK262143:GYK262152 HIG262143:HIG262152 HSC262143:HSC262152 IBY262143:IBY262152 ILU262143:ILU262152 IVQ262143:IVQ262152 JFM262143:JFM262152 JPI262143:JPI262152 JZE262143:JZE262152 KJA262143:KJA262152 KSW262143:KSW262152 LCS262143:LCS262152 LMO262143:LMO262152 LWK262143:LWK262152 MGG262143:MGG262152 MQC262143:MQC262152 MZY262143:MZY262152 NJU262143:NJU262152 NTQ262143:NTQ262152 ODM262143:ODM262152 ONI262143:ONI262152 OXE262143:OXE262152 PHA262143:PHA262152 PQW262143:PQW262152 QAS262143:QAS262152 QKO262143:QKO262152 QUK262143:QUK262152 REG262143:REG262152 ROC262143:ROC262152 RXY262143:RXY262152 SHU262143:SHU262152 SRQ262143:SRQ262152 TBM262143:TBM262152 TLI262143:TLI262152 TVE262143:TVE262152 UFA262143:UFA262152 UOW262143:UOW262152 UYS262143:UYS262152 VIO262143:VIO262152 VSK262143:VSK262152 WCG262143:WCG262152 WMC262143:WMC262152 WVY262143:WVY262152 P327679:P327688 JM327679:JM327688 TI327679:TI327688 ADE327679:ADE327688 ANA327679:ANA327688 AWW327679:AWW327688 BGS327679:BGS327688 BQO327679:BQO327688 CAK327679:CAK327688 CKG327679:CKG327688 CUC327679:CUC327688 DDY327679:DDY327688 DNU327679:DNU327688 DXQ327679:DXQ327688 EHM327679:EHM327688 ERI327679:ERI327688 FBE327679:FBE327688 FLA327679:FLA327688 FUW327679:FUW327688 GES327679:GES327688 GOO327679:GOO327688 GYK327679:GYK327688 HIG327679:HIG327688 HSC327679:HSC327688 IBY327679:IBY327688 ILU327679:ILU327688 IVQ327679:IVQ327688 JFM327679:JFM327688 JPI327679:JPI327688 JZE327679:JZE327688 KJA327679:KJA327688 KSW327679:KSW327688 LCS327679:LCS327688 LMO327679:LMO327688 LWK327679:LWK327688 MGG327679:MGG327688 MQC327679:MQC327688 MZY327679:MZY327688 NJU327679:NJU327688 NTQ327679:NTQ327688 ODM327679:ODM327688 ONI327679:ONI327688 OXE327679:OXE327688 PHA327679:PHA327688 PQW327679:PQW327688 QAS327679:QAS327688 QKO327679:QKO327688 QUK327679:QUK327688 REG327679:REG327688 ROC327679:ROC327688 RXY327679:RXY327688 SHU327679:SHU327688 SRQ327679:SRQ327688 TBM327679:TBM327688 TLI327679:TLI327688 TVE327679:TVE327688 UFA327679:UFA327688 UOW327679:UOW327688 UYS327679:UYS327688 VIO327679:VIO327688 VSK327679:VSK327688 WCG327679:WCG327688 WMC327679:WMC327688 WVY327679:WVY327688 P393215:P393224 JM393215:JM393224 TI393215:TI393224 ADE393215:ADE393224 ANA393215:ANA393224 AWW393215:AWW393224 BGS393215:BGS393224 BQO393215:BQO393224 CAK393215:CAK393224 CKG393215:CKG393224 CUC393215:CUC393224 DDY393215:DDY393224 DNU393215:DNU393224 DXQ393215:DXQ393224 EHM393215:EHM393224 ERI393215:ERI393224 FBE393215:FBE393224 FLA393215:FLA393224 FUW393215:FUW393224 GES393215:GES393224 GOO393215:GOO393224 GYK393215:GYK393224 HIG393215:HIG393224 HSC393215:HSC393224 IBY393215:IBY393224 ILU393215:ILU393224 IVQ393215:IVQ393224 JFM393215:JFM393224 JPI393215:JPI393224 JZE393215:JZE393224 KJA393215:KJA393224 KSW393215:KSW393224 LCS393215:LCS393224 LMO393215:LMO393224 LWK393215:LWK393224 MGG393215:MGG393224 MQC393215:MQC393224 MZY393215:MZY393224 NJU393215:NJU393224 NTQ393215:NTQ393224 ODM393215:ODM393224 ONI393215:ONI393224 OXE393215:OXE393224 PHA393215:PHA393224 PQW393215:PQW393224 QAS393215:QAS393224 QKO393215:QKO393224 QUK393215:QUK393224 REG393215:REG393224 ROC393215:ROC393224 RXY393215:RXY393224 SHU393215:SHU393224 SRQ393215:SRQ393224 TBM393215:TBM393224 TLI393215:TLI393224 TVE393215:TVE393224 UFA393215:UFA393224 UOW393215:UOW393224 UYS393215:UYS393224 VIO393215:VIO393224 VSK393215:VSK393224 WCG393215:WCG393224 WMC393215:WMC393224 WVY393215:WVY393224 P458751:P458760 JM458751:JM458760 TI458751:TI458760 ADE458751:ADE458760 ANA458751:ANA458760 AWW458751:AWW458760 BGS458751:BGS458760 BQO458751:BQO458760 CAK458751:CAK458760 CKG458751:CKG458760 CUC458751:CUC458760 DDY458751:DDY458760 DNU458751:DNU458760 DXQ458751:DXQ458760 EHM458751:EHM458760 ERI458751:ERI458760 FBE458751:FBE458760 FLA458751:FLA458760 FUW458751:FUW458760 GES458751:GES458760 GOO458751:GOO458760 GYK458751:GYK458760 HIG458751:HIG458760 HSC458751:HSC458760 IBY458751:IBY458760 ILU458751:ILU458760 IVQ458751:IVQ458760 JFM458751:JFM458760 JPI458751:JPI458760 JZE458751:JZE458760 KJA458751:KJA458760 KSW458751:KSW458760 LCS458751:LCS458760 LMO458751:LMO458760 LWK458751:LWK458760 MGG458751:MGG458760 MQC458751:MQC458760 MZY458751:MZY458760 NJU458751:NJU458760 NTQ458751:NTQ458760 ODM458751:ODM458760 ONI458751:ONI458760 OXE458751:OXE458760 PHA458751:PHA458760 PQW458751:PQW458760 QAS458751:QAS458760 QKO458751:QKO458760 QUK458751:QUK458760 REG458751:REG458760 ROC458751:ROC458760 RXY458751:RXY458760 SHU458751:SHU458760 SRQ458751:SRQ458760 TBM458751:TBM458760 TLI458751:TLI458760 TVE458751:TVE458760 UFA458751:UFA458760 UOW458751:UOW458760 UYS458751:UYS458760 VIO458751:VIO458760 VSK458751:VSK458760 WCG458751:WCG458760 WMC458751:WMC458760 WVY458751:WVY458760 P524287:P524296 JM524287:JM524296 TI524287:TI524296 ADE524287:ADE524296 ANA524287:ANA524296 AWW524287:AWW524296 BGS524287:BGS524296 BQO524287:BQO524296 CAK524287:CAK524296 CKG524287:CKG524296 CUC524287:CUC524296 DDY524287:DDY524296 DNU524287:DNU524296 DXQ524287:DXQ524296 EHM524287:EHM524296 ERI524287:ERI524296 FBE524287:FBE524296 FLA524287:FLA524296 FUW524287:FUW524296 GES524287:GES524296 GOO524287:GOO524296 GYK524287:GYK524296 HIG524287:HIG524296 HSC524287:HSC524296 IBY524287:IBY524296 ILU524287:ILU524296 IVQ524287:IVQ524296 JFM524287:JFM524296 JPI524287:JPI524296 JZE524287:JZE524296 KJA524287:KJA524296 KSW524287:KSW524296 LCS524287:LCS524296 LMO524287:LMO524296 LWK524287:LWK524296 MGG524287:MGG524296 MQC524287:MQC524296 MZY524287:MZY524296 NJU524287:NJU524296 NTQ524287:NTQ524296 ODM524287:ODM524296 ONI524287:ONI524296 OXE524287:OXE524296 PHA524287:PHA524296 PQW524287:PQW524296 QAS524287:QAS524296 QKO524287:QKO524296 QUK524287:QUK524296 REG524287:REG524296 ROC524287:ROC524296 RXY524287:RXY524296 SHU524287:SHU524296 SRQ524287:SRQ524296 TBM524287:TBM524296 TLI524287:TLI524296 TVE524287:TVE524296 UFA524287:UFA524296 UOW524287:UOW524296 UYS524287:UYS524296 VIO524287:VIO524296 VSK524287:VSK524296 WCG524287:WCG524296 WMC524287:WMC524296 WVY524287:WVY524296 P589823:P589832 JM589823:JM589832 TI589823:TI589832 ADE589823:ADE589832 ANA589823:ANA589832 AWW589823:AWW589832 BGS589823:BGS589832 BQO589823:BQO589832 CAK589823:CAK589832 CKG589823:CKG589832 CUC589823:CUC589832 DDY589823:DDY589832 DNU589823:DNU589832 DXQ589823:DXQ589832 EHM589823:EHM589832 ERI589823:ERI589832 FBE589823:FBE589832 FLA589823:FLA589832 FUW589823:FUW589832 GES589823:GES589832 GOO589823:GOO589832 GYK589823:GYK589832 HIG589823:HIG589832 HSC589823:HSC589832 IBY589823:IBY589832 ILU589823:ILU589832 IVQ589823:IVQ589832 JFM589823:JFM589832 JPI589823:JPI589832 JZE589823:JZE589832 KJA589823:KJA589832 KSW589823:KSW589832 LCS589823:LCS589832 LMO589823:LMO589832 LWK589823:LWK589832 MGG589823:MGG589832 MQC589823:MQC589832 MZY589823:MZY589832 NJU589823:NJU589832 NTQ589823:NTQ589832 ODM589823:ODM589832 ONI589823:ONI589832 OXE589823:OXE589832 PHA589823:PHA589832 PQW589823:PQW589832 QAS589823:QAS589832 QKO589823:QKO589832 QUK589823:QUK589832 REG589823:REG589832 ROC589823:ROC589832 RXY589823:RXY589832 SHU589823:SHU589832 SRQ589823:SRQ589832 TBM589823:TBM589832 TLI589823:TLI589832 TVE589823:TVE589832 UFA589823:UFA589832 UOW589823:UOW589832 UYS589823:UYS589832 VIO589823:VIO589832 VSK589823:VSK589832 WCG589823:WCG589832 WMC589823:WMC589832 WVY589823:WVY589832 P655359:P655368 JM655359:JM655368 TI655359:TI655368 ADE655359:ADE655368 ANA655359:ANA655368 AWW655359:AWW655368 BGS655359:BGS655368 BQO655359:BQO655368 CAK655359:CAK655368 CKG655359:CKG655368 CUC655359:CUC655368 DDY655359:DDY655368 DNU655359:DNU655368 DXQ655359:DXQ655368 EHM655359:EHM655368 ERI655359:ERI655368 FBE655359:FBE655368 FLA655359:FLA655368 FUW655359:FUW655368 GES655359:GES655368 GOO655359:GOO655368 GYK655359:GYK655368 HIG655359:HIG655368 HSC655359:HSC655368 IBY655359:IBY655368 ILU655359:ILU655368 IVQ655359:IVQ655368 JFM655359:JFM655368 JPI655359:JPI655368 JZE655359:JZE655368 KJA655359:KJA655368 KSW655359:KSW655368 LCS655359:LCS655368 LMO655359:LMO655368 LWK655359:LWK655368 MGG655359:MGG655368 MQC655359:MQC655368 MZY655359:MZY655368 NJU655359:NJU655368 NTQ655359:NTQ655368 ODM655359:ODM655368 ONI655359:ONI655368 OXE655359:OXE655368 PHA655359:PHA655368 PQW655359:PQW655368 QAS655359:QAS655368 QKO655359:QKO655368 QUK655359:QUK655368 REG655359:REG655368 ROC655359:ROC655368 RXY655359:RXY655368 SHU655359:SHU655368 SRQ655359:SRQ655368 TBM655359:TBM655368 TLI655359:TLI655368 TVE655359:TVE655368 UFA655359:UFA655368 UOW655359:UOW655368 UYS655359:UYS655368 VIO655359:VIO655368 VSK655359:VSK655368 WCG655359:WCG655368 WMC655359:WMC655368 WVY655359:WVY655368 P720895:P720904 JM720895:JM720904 TI720895:TI720904 ADE720895:ADE720904 ANA720895:ANA720904 AWW720895:AWW720904 BGS720895:BGS720904 BQO720895:BQO720904 CAK720895:CAK720904 CKG720895:CKG720904 CUC720895:CUC720904 DDY720895:DDY720904 DNU720895:DNU720904 DXQ720895:DXQ720904 EHM720895:EHM720904 ERI720895:ERI720904 FBE720895:FBE720904 FLA720895:FLA720904 FUW720895:FUW720904 GES720895:GES720904 GOO720895:GOO720904 GYK720895:GYK720904 HIG720895:HIG720904 HSC720895:HSC720904 IBY720895:IBY720904 ILU720895:ILU720904 IVQ720895:IVQ720904 JFM720895:JFM720904 JPI720895:JPI720904 JZE720895:JZE720904 KJA720895:KJA720904 KSW720895:KSW720904 LCS720895:LCS720904 LMO720895:LMO720904 LWK720895:LWK720904 MGG720895:MGG720904 MQC720895:MQC720904 MZY720895:MZY720904 NJU720895:NJU720904 NTQ720895:NTQ720904 ODM720895:ODM720904 ONI720895:ONI720904 OXE720895:OXE720904 PHA720895:PHA720904 PQW720895:PQW720904 QAS720895:QAS720904 QKO720895:QKO720904 QUK720895:QUK720904 REG720895:REG720904 ROC720895:ROC720904 RXY720895:RXY720904 SHU720895:SHU720904 SRQ720895:SRQ720904 TBM720895:TBM720904 TLI720895:TLI720904 TVE720895:TVE720904 UFA720895:UFA720904 UOW720895:UOW720904 UYS720895:UYS720904 VIO720895:VIO720904 VSK720895:VSK720904 WCG720895:WCG720904 WMC720895:WMC720904 WVY720895:WVY720904 P786431:P786440 JM786431:JM786440 TI786431:TI786440 ADE786431:ADE786440 ANA786431:ANA786440 AWW786431:AWW786440 BGS786431:BGS786440 BQO786431:BQO786440 CAK786431:CAK786440 CKG786431:CKG786440 CUC786431:CUC786440 DDY786431:DDY786440 DNU786431:DNU786440 DXQ786431:DXQ786440 EHM786431:EHM786440 ERI786431:ERI786440 FBE786431:FBE786440 FLA786431:FLA786440 FUW786431:FUW786440 GES786431:GES786440 GOO786431:GOO786440 GYK786431:GYK786440 HIG786431:HIG786440 HSC786431:HSC786440 IBY786431:IBY786440 ILU786431:ILU786440 IVQ786431:IVQ786440 JFM786431:JFM786440 JPI786431:JPI786440 JZE786431:JZE786440 KJA786431:KJA786440 KSW786431:KSW786440 LCS786431:LCS786440 LMO786431:LMO786440 LWK786431:LWK786440 MGG786431:MGG786440 MQC786431:MQC786440 MZY786431:MZY786440 NJU786431:NJU786440 NTQ786431:NTQ786440 ODM786431:ODM786440 ONI786431:ONI786440 OXE786431:OXE786440 PHA786431:PHA786440 PQW786431:PQW786440 QAS786431:QAS786440 QKO786431:QKO786440 QUK786431:QUK786440 REG786431:REG786440 ROC786431:ROC786440 RXY786431:RXY786440 SHU786431:SHU786440 SRQ786431:SRQ786440 TBM786431:TBM786440 TLI786431:TLI786440 TVE786431:TVE786440 UFA786431:UFA786440 UOW786431:UOW786440 UYS786431:UYS786440 VIO786431:VIO786440 VSK786431:VSK786440 WCG786431:WCG786440 WMC786431:WMC786440 WVY786431:WVY786440 P851967:P851976 JM851967:JM851976 TI851967:TI851976 ADE851967:ADE851976 ANA851967:ANA851976 AWW851967:AWW851976 BGS851967:BGS851976 BQO851967:BQO851976 CAK851967:CAK851976 CKG851967:CKG851976 CUC851967:CUC851976 DDY851967:DDY851976 DNU851967:DNU851976 DXQ851967:DXQ851976 EHM851967:EHM851976 ERI851967:ERI851976 FBE851967:FBE851976 FLA851967:FLA851976 FUW851967:FUW851976 GES851967:GES851976 GOO851967:GOO851976 GYK851967:GYK851976 HIG851967:HIG851976 HSC851967:HSC851976 IBY851967:IBY851976 ILU851967:ILU851976 IVQ851967:IVQ851976 JFM851967:JFM851976 JPI851967:JPI851976 JZE851967:JZE851976 KJA851967:KJA851976 KSW851967:KSW851976 LCS851967:LCS851976 LMO851967:LMO851976 LWK851967:LWK851976 MGG851967:MGG851976 MQC851967:MQC851976 MZY851967:MZY851976 NJU851967:NJU851976 NTQ851967:NTQ851976 ODM851967:ODM851976 ONI851967:ONI851976 OXE851967:OXE851976 PHA851967:PHA851976 PQW851967:PQW851976 QAS851967:QAS851976 QKO851967:QKO851976 QUK851967:QUK851976 REG851967:REG851976 ROC851967:ROC851976 RXY851967:RXY851976 SHU851967:SHU851976 SRQ851967:SRQ851976 TBM851967:TBM851976 TLI851967:TLI851976 TVE851967:TVE851976 UFA851967:UFA851976 UOW851967:UOW851976 UYS851967:UYS851976 VIO851967:VIO851976 VSK851967:VSK851976 WCG851967:WCG851976 WMC851967:WMC851976 WVY851967:WVY851976 P917503:P917512 JM917503:JM917512 TI917503:TI917512 ADE917503:ADE917512 ANA917503:ANA917512 AWW917503:AWW917512 BGS917503:BGS917512 BQO917503:BQO917512 CAK917503:CAK917512 CKG917503:CKG917512 CUC917503:CUC917512 DDY917503:DDY917512 DNU917503:DNU917512 DXQ917503:DXQ917512 EHM917503:EHM917512 ERI917503:ERI917512 FBE917503:FBE917512 FLA917503:FLA917512 FUW917503:FUW917512 GES917503:GES917512 GOO917503:GOO917512 GYK917503:GYK917512 HIG917503:HIG917512 HSC917503:HSC917512 IBY917503:IBY917512 ILU917503:ILU917512 IVQ917503:IVQ917512 JFM917503:JFM917512 JPI917503:JPI917512 JZE917503:JZE917512 KJA917503:KJA917512 KSW917503:KSW917512 LCS917503:LCS917512 LMO917503:LMO917512 LWK917503:LWK917512 MGG917503:MGG917512 MQC917503:MQC917512 MZY917503:MZY917512 NJU917503:NJU917512 NTQ917503:NTQ917512 ODM917503:ODM917512 ONI917503:ONI917512 OXE917503:OXE917512 PHA917503:PHA917512 PQW917503:PQW917512 QAS917503:QAS917512 QKO917503:QKO917512 QUK917503:QUK917512 REG917503:REG917512 ROC917503:ROC917512 RXY917503:RXY917512 SHU917503:SHU917512 SRQ917503:SRQ917512 TBM917503:TBM917512 TLI917503:TLI917512 TVE917503:TVE917512 UFA917503:UFA917512 UOW917503:UOW917512 UYS917503:UYS917512 VIO917503:VIO917512 VSK917503:VSK917512 WCG917503:WCG917512 WMC917503:WMC917512 WVY917503:WVY917512 P983039:P983048 JM983039:JM983048 TI983039:TI983048 ADE983039:ADE983048 ANA983039:ANA983048 AWW983039:AWW983048 BGS983039:BGS983048 BQO983039:BQO983048 CAK983039:CAK983048 CKG983039:CKG983048 CUC983039:CUC983048 DDY983039:DDY983048 DNU983039:DNU983048 DXQ983039:DXQ983048 EHM983039:EHM983048 ERI983039:ERI983048 FBE983039:FBE983048 FLA983039:FLA983048 FUW983039:FUW983048 GES983039:GES983048 GOO983039:GOO983048 GYK983039:GYK983048 HIG983039:HIG983048 HSC983039:HSC983048 IBY983039:IBY983048 ILU983039:ILU983048 IVQ983039:IVQ983048 JFM983039:JFM983048 JPI983039:JPI983048 JZE983039:JZE983048 KJA983039:KJA983048 KSW983039:KSW983048 LCS983039:LCS983048 LMO983039:LMO983048 LWK983039:LWK983048 MGG983039:MGG983048 MQC983039:MQC983048 MZY983039:MZY983048 NJU983039:NJU983048 NTQ983039:NTQ983048 ODM983039:ODM983048 ONI983039:ONI983048 OXE983039:OXE983048 PHA983039:PHA983048 PQW983039:PQW983048 QAS983039:QAS983048 QKO983039:QKO983048 QUK983039:QUK983048 REG983039:REG983048 ROC983039:ROC983048 RXY983039:RXY983048 SHU983039:SHU983048 SRQ983039:SRQ983048 TBM983039:TBM983048 TLI983039:TLI983048 TVE983039:TVE983048 UFA983039:UFA983048 UOW983039:UOW983048 UYS983039:UYS983048 VIO983039:VIO983048 VSK983039:VSK983048 WCG983039:WCG983048 WMC983039:WMC983048 WVY983039:WVY983048 P65549:P65558 JM65549:JM65558 TI65549:TI65558 ADE65549:ADE65558 ANA65549:ANA65558 AWW65549:AWW65558 BGS65549:BGS65558 BQO65549:BQO65558 CAK65549:CAK65558 CKG65549:CKG65558 CUC65549:CUC65558 DDY65549:DDY65558 DNU65549:DNU65558 DXQ65549:DXQ65558 EHM65549:EHM65558 ERI65549:ERI65558 FBE65549:FBE65558 FLA65549:FLA65558 FUW65549:FUW65558 GES65549:GES65558 GOO65549:GOO65558 GYK65549:GYK65558 HIG65549:HIG65558 HSC65549:HSC65558 IBY65549:IBY65558 ILU65549:ILU65558 IVQ65549:IVQ65558 JFM65549:JFM65558 JPI65549:JPI65558 JZE65549:JZE65558 KJA65549:KJA65558 KSW65549:KSW65558 LCS65549:LCS65558 LMO65549:LMO65558 LWK65549:LWK65558 MGG65549:MGG65558 MQC65549:MQC65558 MZY65549:MZY65558 NJU65549:NJU65558 NTQ65549:NTQ65558 ODM65549:ODM65558 ONI65549:ONI65558 OXE65549:OXE65558 PHA65549:PHA65558 PQW65549:PQW65558 QAS65549:QAS65558 QKO65549:QKO65558 QUK65549:QUK65558 REG65549:REG65558 ROC65549:ROC65558 RXY65549:RXY65558 SHU65549:SHU65558 SRQ65549:SRQ65558 TBM65549:TBM65558 TLI65549:TLI65558 TVE65549:TVE65558 UFA65549:UFA65558 UOW65549:UOW65558 UYS65549:UYS65558 VIO65549:VIO65558 VSK65549:VSK65558 WCG65549:WCG65558 WMC65549:WMC65558 WVY65549:WVY65558 P131085:P131094 JM131085:JM131094 TI131085:TI131094 ADE131085:ADE131094 ANA131085:ANA131094 AWW131085:AWW131094 BGS131085:BGS131094 BQO131085:BQO131094 CAK131085:CAK131094 CKG131085:CKG131094 CUC131085:CUC131094 DDY131085:DDY131094 DNU131085:DNU131094 DXQ131085:DXQ131094 EHM131085:EHM131094 ERI131085:ERI131094 FBE131085:FBE131094 FLA131085:FLA131094 FUW131085:FUW131094 GES131085:GES131094 GOO131085:GOO131094 GYK131085:GYK131094 HIG131085:HIG131094 HSC131085:HSC131094 IBY131085:IBY131094 ILU131085:ILU131094 IVQ131085:IVQ131094 JFM131085:JFM131094 JPI131085:JPI131094 JZE131085:JZE131094 KJA131085:KJA131094 KSW131085:KSW131094 LCS131085:LCS131094 LMO131085:LMO131094 LWK131085:LWK131094 MGG131085:MGG131094 MQC131085:MQC131094 MZY131085:MZY131094 NJU131085:NJU131094 NTQ131085:NTQ131094 ODM131085:ODM131094 ONI131085:ONI131094 OXE131085:OXE131094 PHA131085:PHA131094 PQW131085:PQW131094 QAS131085:QAS131094 QKO131085:QKO131094 QUK131085:QUK131094 REG131085:REG131094 ROC131085:ROC131094 RXY131085:RXY131094 SHU131085:SHU131094 SRQ131085:SRQ131094 TBM131085:TBM131094 TLI131085:TLI131094 TVE131085:TVE131094 UFA131085:UFA131094 UOW131085:UOW131094 UYS131085:UYS131094 VIO131085:VIO131094 VSK131085:VSK131094 WCG131085:WCG131094 WMC131085:WMC131094 WVY131085:WVY131094 P196621:P196630 JM196621:JM196630 TI196621:TI196630 ADE196621:ADE196630 ANA196621:ANA196630 AWW196621:AWW196630 BGS196621:BGS196630 BQO196621:BQO196630 CAK196621:CAK196630 CKG196621:CKG196630 CUC196621:CUC196630 DDY196621:DDY196630 DNU196621:DNU196630 DXQ196621:DXQ196630 EHM196621:EHM196630 ERI196621:ERI196630 FBE196621:FBE196630 FLA196621:FLA196630 FUW196621:FUW196630 GES196621:GES196630 GOO196621:GOO196630 GYK196621:GYK196630 HIG196621:HIG196630 HSC196621:HSC196630 IBY196621:IBY196630 ILU196621:ILU196630 IVQ196621:IVQ196630 JFM196621:JFM196630 JPI196621:JPI196630 JZE196621:JZE196630 KJA196621:KJA196630 KSW196621:KSW196630 LCS196621:LCS196630 LMO196621:LMO196630 LWK196621:LWK196630 MGG196621:MGG196630 MQC196621:MQC196630 MZY196621:MZY196630 NJU196621:NJU196630 NTQ196621:NTQ196630 ODM196621:ODM196630 ONI196621:ONI196630 OXE196621:OXE196630 PHA196621:PHA196630 PQW196621:PQW196630 QAS196621:QAS196630 QKO196621:QKO196630 QUK196621:QUK196630 REG196621:REG196630 ROC196621:ROC196630 RXY196621:RXY196630 SHU196621:SHU196630 SRQ196621:SRQ196630 TBM196621:TBM196630 TLI196621:TLI196630 TVE196621:TVE196630 UFA196621:UFA196630 UOW196621:UOW196630 UYS196621:UYS196630 VIO196621:VIO196630 VSK196621:VSK196630 WCG196621:WCG196630 WMC196621:WMC196630 WVY196621:WVY196630 P262157:P262166 JM262157:JM262166 TI262157:TI262166 ADE262157:ADE262166 ANA262157:ANA262166 AWW262157:AWW262166 BGS262157:BGS262166 BQO262157:BQO262166 CAK262157:CAK262166 CKG262157:CKG262166 CUC262157:CUC262166 DDY262157:DDY262166 DNU262157:DNU262166 DXQ262157:DXQ262166 EHM262157:EHM262166 ERI262157:ERI262166 FBE262157:FBE262166 FLA262157:FLA262166 FUW262157:FUW262166 GES262157:GES262166 GOO262157:GOO262166 GYK262157:GYK262166 HIG262157:HIG262166 HSC262157:HSC262166 IBY262157:IBY262166 ILU262157:ILU262166 IVQ262157:IVQ262166 JFM262157:JFM262166 JPI262157:JPI262166 JZE262157:JZE262166 KJA262157:KJA262166 KSW262157:KSW262166 LCS262157:LCS262166 LMO262157:LMO262166 LWK262157:LWK262166 MGG262157:MGG262166 MQC262157:MQC262166 MZY262157:MZY262166 NJU262157:NJU262166 NTQ262157:NTQ262166 ODM262157:ODM262166 ONI262157:ONI262166 OXE262157:OXE262166 PHA262157:PHA262166 PQW262157:PQW262166 QAS262157:QAS262166 QKO262157:QKO262166 QUK262157:QUK262166 REG262157:REG262166 ROC262157:ROC262166 RXY262157:RXY262166 SHU262157:SHU262166 SRQ262157:SRQ262166 TBM262157:TBM262166 TLI262157:TLI262166 TVE262157:TVE262166 UFA262157:UFA262166 UOW262157:UOW262166 UYS262157:UYS262166 VIO262157:VIO262166 VSK262157:VSK262166 WCG262157:WCG262166 WMC262157:WMC262166 WVY262157:WVY262166 P327693:P327702 JM327693:JM327702 TI327693:TI327702 ADE327693:ADE327702 ANA327693:ANA327702 AWW327693:AWW327702 BGS327693:BGS327702 BQO327693:BQO327702 CAK327693:CAK327702 CKG327693:CKG327702 CUC327693:CUC327702 DDY327693:DDY327702 DNU327693:DNU327702 DXQ327693:DXQ327702 EHM327693:EHM327702 ERI327693:ERI327702 FBE327693:FBE327702 FLA327693:FLA327702 FUW327693:FUW327702 GES327693:GES327702 GOO327693:GOO327702 GYK327693:GYK327702 HIG327693:HIG327702 HSC327693:HSC327702 IBY327693:IBY327702 ILU327693:ILU327702 IVQ327693:IVQ327702 JFM327693:JFM327702 JPI327693:JPI327702 JZE327693:JZE327702 KJA327693:KJA327702 KSW327693:KSW327702 LCS327693:LCS327702 LMO327693:LMO327702 LWK327693:LWK327702 MGG327693:MGG327702 MQC327693:MQC327702 MZY327693:MZY327702 NJU327693:NJU327702 NTQ327693:NTQ327702 ODM327693:ODM327702 ONI327693:ONI327702 OXE327693:OXE327702 PHA327693:PHA327702 PQW327693:PQW327702 QAS327693:QAS327702 QKO327693:QKO327702 QUK327693:QUK327702 REG327693:REG327702 ROC327693:ROC327702 RXY327693:RXY327702 SHU327693:SHU327702 SRQ327693:SRQ327702 TBM327693:TBM327702 TLI327693:TLI327702 TVE327693:TVE327702 UFA327693:UFA327702 UOW327693:UOW327702 UYS327693:UYS327702 VIO327693:VIO327702 VSK327693:VSK327702 WCG327693:WCG327702 WMC327693:WMC327702 WVY327693:WVY327702 P393229:P393238 JM393229:JM393238 TI393229:TI393238 ADE393229:ADE393238 ANA393229:ANA393238 AWW393229:AWW393238 BGS393229:BGS393238 BQO393229:BQO393238 CAK393229:CAK393238 CKG393229:CKG393238 CUC393229:CUC393238 DDY393229:DDY393238 DNU393229:DNU393238 DXQ393229:DXQ393238 EHM393229:EHM393238 ERI393229:ERI393238 FBE393229:FBE393238 FLA393229:FLA393238 FUW393229:FUW393238 GES393229:GES393238 GOO393229:GOO393238 GYK393229:GYK393238 HIG393229:HIG393238 HSC393229:HSC393238 IBY393229:IBY393238 ILU393229:ILU393238 IVQ393229:IVQ393238 JFM393229:JFM393238 JPI393229:JPI393238 JZE393229:JZE393238 KJA393229:KJA393238 KSW393229:KSW393238 LCS393229:LCS393238 LMO393229:LMO393238 LWK393229:LWK393238 MGG393229:MGG393238 MQC393229:MQC393238 MZY393229:MZY393238 NJU393229:NJU393238 NTQ393229:NTQ393238 ODM393229:ODM393238 ONI393229:ONI393238 OXE393229:OXE393238 PHA393229:PHA393238 PQW393229:PQW393238 QAS393229:QAS393238 QKO393229:QKO393238 QUK393229:QUK393238 REG393229:REG393238 ROC393229:ROC393238 RXY393229:RXY393238 SHU393229:SHU393238 SRQ393229:SRQ393238 TBM393229:TBM393238 TLI393229:TLI393238 TVE393229:TVE393238 UFA393229:UFA393238 UOW393229:UOW393238 UYS393229:UYS393238 VIO393229:VIO393238 VSK393229:VSK393238 WCG393229:WCG393238 WMC393229:WMC393238 WVY393229:WVY393238 P458765:P458774 JM458765:JM458774 TI458765:TI458774 ADE458765:ADE458774 ANA458765:ANA458774 AWW458765:AWW458774 BGS458765:BGS458774 BQO458765:BQO458774 CAK458765:CAK458774 CKG458765:CKG458774 CUC458765:CUC458774 DDY458765:DDY458774 DNU458765:DNU458774 DXQ458765:DXQ458774 EHM458765:EHM458774 ERI458765:ERI458774 FBE458765:FBE458774 FLA458765:FLA458774 FUW458765:FUW458774 GES458765:GES458774 GOO458765:GOO458774 GYK458765:GYK458774 HIG458765:HIG458774 HSC458765:HSC458774 IBY458765:IBY458774 ILU458765:ILU458774 IVQ458765:IVQ458774 JFM458765:JFM458774 JPI458765:JPI458774 JZE458765:JZE458774 KJA458765:KJA458774 KSW458765:KSW458774 LCS458765:LCS458774 LMO458765:LMO458774 LWK458765:LWK458774 MGG458765:MGG458774 MQC458765:MQC458774 MZY458765:MZY458774 NJU458765:NJU458774 NTQ458765:NTQ458774 ODM458765:ODM458774 ONI458765:ONI458774 OXE458765:OXE458774 PHA458765:PHA458774 PQW458765:PQW458774 QAS458765:QAS458774 QKO458765:QKO458774 QUK458765:QUK458774 REG458765:REG458774 ROC458765:ROC458774 RXY458765:RXY458774 SHU458765:SHU458774 SRQ458765:SRQ458774 TBM458765:TBM458774 TLI458765:TLI458774 TVE458765:TVE458774 UFA458765:UFA458774 UOW458765:UOW458774 UYS458765:UYS458774 VIO458765:VIO458774 VSK458765:VSK458774 WCG458765:WCG458774 WMC458765:WMC458774 WVY458765:WVY458774 P524301:P524310 JM524301:JM524310 TI524301:TI524310 ADE524301:ADE524310 ANA524301:ANA524310 AWW524301:AWW524310 BGS524301:BGS524310 BQO524301:BQO524310 CAK524301:CAK524310 CKG524301:CKG524310 CUC524301:CUC524310 DDY524301:DDY524310 DNU524301:DNU524310 DXQ524301:DXQ524310 EHM524301:EHM524310 ERI524301:ERI524310 FBE524301:FBE524310 FLA524301:FLA524310 FUW524301:FUW524310 GES524301:GES524310 GOO524301:GOO524310 GYK524301:GYK524310 HIG524301:HIG524310 HSC524301:HSC524310 IBY524301:IBY524310 ILU524301:ILU524310 IVQ524301:IVQ524310 JFM524301:JFM524310 JPI524301:JPI524310 JZE524301:JZE524310 KJA524301:KJA524310 KSW524301:KSW524310 LCS524301:LCS524310 LMO524301:LMO524310 LWK524301:LWK524310 MGG524301:MGG524310 MQC524301:MQC524310 MZY524301:MZY524310 NJU524301:NJU524310 NTQ524301:NTQ524310 ODM524301:ODM524310 ONI524301:ONI524310 OXE524301:OXE524310 PHA524301:PHA524310 PQW524301:PQW524310 QAS524301:QAS524310 QKO524301:QKO524310 QUK524301:QUK524310 REG524301:REG524310 ROC524301:ROC524310 RXY524301:RXY524310 SHU524301:SHU524310 SRQ524301:SRQ524310 TBM524301:TBM524310 TLI524301:TLI524310 TVE524301:TVE524310 UFA524301:UFA524310 UOW524301:UOW524310 UYS524301:UYS524310 VIO524301:VIO524310 VSK524301:VSK524310 WCG524301:WCG524310 WMC524301:WMC524310 WVY524301:WVY524310 P589837:P589846 JM589837:JM589846 TI589837:TI589846 ADE589837:ADE589846 ANA589837:ANA589846 AWW589837:AWW589846 BGS589837:BGS589846 BQO589837:BQO589846 CAK589837:CAK589846 CKG589837:CKG589846 CUC589837:CUC589846 DDY589837:DDY589846 DNU589837:DNU589846 DXQ589837:DXQ589846 EHM589837:EHM589846 ERI589837:ERI589846 FBE589837:FBE589846 FLA589837:FLA589846 FUW589837:FUW589846 GES589837:GES589846 GOO589837:GOO589846 GYK589837:GYK589846 HIG589837:HIG589846 HSC589837:HSC589846 IBY589837:IBY589846 ILU589837:ILU589846 IVQ589837:IVQ589846 JFM589837:JFM589846 JPI589837:JPI589846 JZE589837:JZE589846 KJA589837:KJA589846 KSW589837:KSW589846 LCS589837:LCS589846 LMO589837:LMO589846 LWK589837:LWK589846 MGG589837:MGG589846 MQC589837:MQC589846 MZY589837:MZY589846 NJU589837:NJU589846 NTQ589837:NTQ589846 ODM589837:ODM589846 ONI589837:ONI589846 OXE589837:OXE589846 PHA589837:PHA589846 PQW589837:PQW589846 QAS589837:QAS589846 QKO589837:QKO589846 QUK589837:QUK589846 REG589837:REG589846 ROC589837:ROC589846 RXY589837:RXY589846 SHU589837:SHU589846 SRQ589837:SRQ589846 TBM589837:TBM589846 TLI589837:TLI589846 TVE589837:TVE589846 UFA589837:UFA589846 UOW589837:UOW589846 UYS589837:UYS589846 VIO589837:VIO589846 VSK589837:VSK589846 WCG589837:WCG589846 WMC589837:WMC589846 WVY589837:WVY589846 P655373:P655382 JM655373:JM655382 TI655373:TI655382 ADE655373:ADE655382 ANA655373:ANA655382 AWW655373:AWW655382 BGS655373:BGS655382 BQO655373:BQO655382 CAK655373:CAK655382 CKG655373:CKG655382 CUC655373:CUC655382 DDY655373:DDY655382 DNU655373:DNU655382 DXQ655373:DXQ655382 EHM655373:EHM655382 ERI655373:ERI655382 FBE655373:FBE655382 FLA655373:FLA655382 FUW655373:FUW655382 GES655373:GES655382 GOO655373:GOO655382 GYK655373:GYK655382 HIG655373:HIG655382 HSC655373:HSC655382 IBY655373:IBY655382 ILU655373:ILU655382 IVQ655373:IVQ655382 JFM655373:JFM655382 JPI655373:JPI655382 JZE655373:JZE655382 KJA655373:KJA655382 KSW655373:KSW655382 LCS655373:LCS655382 LMO655373:LMO655382 LWK655373:LWK655382 MGG655373:MGG655382 MQC655373:MQC655382 MZY655373:MZY655382 NJU655373:NJU655382 NTQ655373:NTQ655382 ODM655373:ODM655382 ONI655373:ONI655382 OXE655373:OXE655382 PHA655373:PHA655382 PQW655373:PQW655382 QAS655373:QAS655382 QKO655373:QKO655382 QUK655373:QUK655382 REG655373:REG655382 ROC655373:ROC655382 RXY655373:RXY655382 SHU655373:SHU655382 SRQ655373:SRQ655382 TBM655373:TBM655382 TLI655373:TLI655382 TVE655373:TVE655382 UFA655373:UFA655382 UOW655373:UOW655382 UYS655373:UYS655382 VIO655373:VIO655382 VSK655373:VSK655382 WCG655373:WCG655382 WMC655373:WMC655382 WVY655373:WVY655382 P720909:P720918 JM720909:JM720918 TI720909:TI720918 ADE720909:ADE720918 ANA720909:ANA720918 AWW720909:AWW720918 BGS720909:BGS720918 BQO720909:BQO720918 CAK720909:CAK720918 CKG720909:CKG720918 CUC720909:CUC720918 DDY720909:DDY720918 DNU720909:DNU720918 DXQ720909:DXQ720918 EHM720909:EHM720918 ERI720909:ERI720918 FBE720909:FBE720918 FLA720909:FLA720918 FUW720909:FUW720918 GES720909:GES720918 GOO720909:GOO720918 GYK720909:GYK720918 HIG720909:HIG720918 HSC720909:HSC720918 IBY720909:IBY720918 ILU720909:ILU720918 IVQ720909:IVQ720918 JFM720909:JFM720918 JPI720909:JPI720918 JZE720909:JZE720918 KJA720909:KJA720918 KSW720909:KSW720918 LCS720909:LCS720918 LMO720909:LMO720918 LWK720909:LWK720918 MGG720909:MGG720918 MQC720909:MQC720918 MZY720909:MZY720918 NJU720909:NJU720918 NTQ720909:NTQ720918 ODM720909:ODM720918 ONI720909:ONI720918 OXE720909:OXE720918 PHA720909:PHA720918 PQW720909:PQW720918 QAS720909:QAS720918 QKO720909:QKO720918 QUK720909:QUK720918 REG720909:REG720918 ROC720909:ROC720918 RXY720909:RXY720918 SHU720909:SHU720918 SRQ720909:SRQ720918 TBM720909:TBM720918 TLI720909:TLI720918 TVE720909:TVE720918 UFA720909:UFA720918 UOW720909:UOW720918 UYS720909:UYS720918 VIO720909:VIO720918 VSK720909:VSK720918 WCG720909:WCG720918 WMC720909:WMC720918 WVY720909:WVY720918 P786445:P786454 JM786445:JM786454 TI786445:TI786454 ADE786445:ADE786454 ANA786445:ANA786454 AWW786445:AWW786454 BGS786445:BGS786454 BQO786445:BQO786454 CAK786445:CAK786454 CKG786445:CKG786454 CUC786445:CUC786454 DDY786445:DDY786454 DNU786445:DNU786454 DXQ786445:DXQ786454 EHM786445:EHM786454 ERI786445:ERI786454 FBE786445:FBE786454 FLA786445:FLA786454 FUW786445:FUW786454 GES786445:GES786454 GOO786445:GOO786454 GYK786445:GYK786454 HIG786445:HIG786454 HSC786445:HSC786454 IBY786445:IBY786454 ILU786445:ILU786454 IVQ786445:IVQ786454 JFM786445:JFM786454 JPI786445:JPI786454 JZE786445:JZE786454 KJA786445:KJA786454 KSW786445:KSW786454 LCS786445:LCS786454 LMO786445:LMO786454 LWK786445:LWK786454 MGG786445:MGG786454 MQC786445:MQC786454 MZY786445:MZY786454 NJU786445:NJU786454 NTQ786445:NTQ786454 ODM786445:ODM786454 ONI786445:ONI786454 OXE786445:OXE786454 PHA786445:PHA786454 PQW786445:PQW786454 QAS786445:QAS786454 QKO786445:QKO786454 QUK786445:QUK786454 REG786445:REG786454 ROC786445:ROC786454 RXY786445:RXY786454 SHU786445:SHU786454 SRQ786445:SRQ786454 TBM786445:TBM786454 TLI786445:TLI786454 TVE786445:TVE786454 UFA786445:UFA786454 UOW786445:UOW786454 UYS786445:UYS786454 VIO786445:VIO786454 VSK786445:VSK786454 WCG786445:WCG786454 WMC786445:WMC786454 WVY786445:WVY786454 P851981:P851990 JM851981:JM851990 TI851981:TI851990 ADE851981:ADE851990 ANA851981:ANA851990 AWW851981:AWW851990 BGS851981:BGS851990 BQO851981:BQO851990 CAK851981:CAK851990 CKG851981:CKG851990 CUC851981:CUC851990 DDY851981:DDY851990 DNU851981:DNU851990 DXQ851981:DXQ851990 EHM851981:EHM851990 ERI851981:ERI851990 FBE851981:FBE851990 FLA851981:FLA851990 FUW851981:FUW851990 GES851981:GES851990 GOO851981:GOO851990 GYK851981:GYK851990 HIG851981:HIG851990 HSC851981:HSC851990 IBY851981:IBY851990 ILU851981:ILU851990 IVQ851981:IVQ851990 JFM851981:JFM851990 JPI851981:JPI851990 JZE851981:JZE851990 KJA851981:KJA851990 KSW851981:KSW851990 LCS851981:LCS851990 LMO851981:LMO851990 LWK851981:LWK851990 MGG851981:MGG851990 MQC851981:MQC851990 MZY851981:MZY851990 NJU851981:NJU851990 NTQ851981:NTQ851990 ODM851981:ODM851990 ONI851981:ONI851990 OXE851981:OXE851990 PHA851981:PHA851990 PQW851981:PQW851990 QAS851981:QAS851990 QKO851981:QKO851990 QUK851981:QUK851990 REG851981:REG851990 ROC851981:ROC851990 RXY851981:RXY851990 SHU851981:SHU851990 SRQ851981:SRQ851990 TBM851981:TBM851990 TLI851981:TLI851990 TVE851981:TVE851990 UFA851981:UFA851990 UOW851981:UOW851990 UYS851981:UYS851990 VIO851981:VIO851990 VSK851981:VSK851990 WCG851981:WCG851990 WMC851981:WMC851990 WVY851981:WVY851990 P917517:P917526 JM917517:JM917526 TI917517:TI917526 ADE917517:ADE917526 ANA917517:ANA917526 AWW917517:AWW917526 BGS917517:BGS917526 BQO917517:BQO917526 CAK917517:CAK917526 CKG917517:CKG917526 CUC917517:CUC917526 DDY917517:DDY917526 DNU917517:DNU917526 DXQ917517:DXQ917526 EHM917517:EHM917526 ERI917517:ERI917526 FBE917517:FBE917526 FLA917517:FLA917526 FUW917517:FUW917526 GES917517:GES917526 GOO917517:GOO917526 GYK917517:GYK917526 HIG917517:HIG917526 HSC917517:HSC917526 IBY917517:IBY917526 ILU917517:ILU917526 IVQ917517:IVQ917526 JFM917517:JFM917526 JPI917517:JPI917526 JZE917517:JZE917526 KJA917517:KJA917526 KSW917517:KSW917526 LCS917517:LCS917526 LMO917517:LMO917526 LWK917517:LWK917526 MGG917517:MGG917526 MQC917517:MQC917526 MZY917517:MZY917526 NJU917517:NJU917526 NTQ917517:NTQ917526 ODM917517:ODM917526 ONI917517:ONI917526 OXE917517:OXE917526 PHA917517:PHA917526 PQW917517:PQW917526 QAS917517:QAS917526 QKO917517:QKO917526 QUK917517:QUK917526 REG917517:REG917526 ROC917517:ROC917526 RXY917517:RXY917526 SHU917517:SHU917526 SRQ917517:SRQ917526 TBM917517:TBM917526 TLI917517:TLI917526 TVE917517:TVE917526 UFA917517:UFA917526 UOW917517:UOW917526 UYS917517:UYS917526 VIO917517:VIO917526 VSK917517:VSK917526 WCG917517:WCG917526 WMC917517:WMC917526 WVY917517:WVY917526 P983053:P983062 JM983053:JM983062 TI983053:TI983062 ADE983053:ADE983062 ANA983053:ANA983062 AWW983053:AWW983062 BGS983053:BGS983062 BQO983053:BQO983062 CAK983053:CAK983062 CKG983053:CKG983062 CUC983053:CUC983062 DDY983053:DDY983062 DNU983053:DNU983062 DXQ983053:DXQ983062 EHM983053:EHM983062 ERI983053:ERI983062 FBE983053:FBE983062 FLA983053:FLA983062 FUW983053:FUW983062 GES983053:GES983062 GOO983053:GOO983062 GYK983053:GYK983062 HIG983053:HIG983062 HSC983053:HSC983062 IBY983053:IBY983062 ILU983053:ILU983062 IVQ983053:IVQ983062 JFM983053:JFM983062 JPI983053:JPI983062 JZE983053:JZE983062 KJA983053:KJA983062 KSW983053:KSW983062 LCS983053:LCS983062 LMO983053:LMO983062 LWK983053:LWK983062 MGG983053:MGG983062 MQC983053:MQC983062 MZY983053:MZY983062 NJU983053:NJU983062 NTQ983053:NTQ983062 ODM983053:ODM983062 ONI983053:ONI983062 OXE983053:OXE983062 PHA983053:PHA983062 PQW983053:PQW983062 QAS983053:QAS983062 QKO983053:QKO983062 QUK983053:QUK983062 REG983053:REG983062 ROC983053:ROC983062 RXY983053:RXY983062 SHU983053:SHU983062 SRQ983053:SRQ983062 TBM983053:TBM983062 TLI983053:TLI983062 TVE983053:TVE983062 UFA983053:UFA983062 UOW983053:UOW983062 UYS983053:UYS983062 VIO983053:VIO983062 VSK983053:VSK983062 WCG983053:WCG983062 WMC983053:WMC983062 WVY983053:WVY983062 P65563:P65572 JM65563:JM65572 TI65563:TI65572 ADE65563:ADE65572 ANA65563:ANA65572 AWW65563:AWW65572 BGS65563:BGS65572 BQO65563:BQO65572 CAK65563:CAK65572 CKG65563:CKG65572 CUC65563:CUC65572 DDY65563:DDY65572 DNU65563:DNU65572 DXQ65563:DXQ65572 EHM65563:EHM65572 ERI65563:ERI65572 FBE65563:FBE65572 FLA65563:FLA65572 FUW65563:FUW65572 GES65563:GES65572 GOO65563:GOO65572 GYK65563:GYK65572 HIG65563:HIG65572 HSC65563:HSC65572 IBY65563:IBY65572 ILU65563:ILU65572 IVQ65563:IVQ65572 JFM65563:JFM65572 JPI65563:JPI65572 JZE65563:JZE65572 KJA65563:KJA65572 KSW65563:KSW65572 LCS65563:LCS65572 LMO65563:LMO65572 LWK65563:LWK65572 MGG65563:MGG65572 MQC65563:MQC65572 MZY65563:MZY65572 NJU65563:NJU65572 NTQ65563:NTQ65572 ODM65563:ODM65572 ONI65563:ONI65572 OXE65563:OXE65572 PHA65563:PHA65572 PQW65563:PQW65572 QAS65563:QAS65572 QKO65563:QKO65572 QUK65563:QUK65572 REG65563:REG65572 ROC65563:ROC65572 RXY65563:RXY65572 SHU65563:SHU65572 SRQ65563:SRQ65572 TBM65563:TBM65572 TLI65563:TLI65572 TVE65563:TVE65572 UFA65563:UFA65572 UOW65563:UOW65572 UYS65563:UYS65572 VIO65563:VIO65572 VSK65563:VSK65572 WCG65563:WCG65572 WMC65563:WMC65572 WVY65563:WVY65572 P131099:P131108 JM131099:JM131108 TI131099:TI131108 ADE131099:ADE131108 ANA131099:ANA131108 AWW131099:AWW131108 BGS131099:BGS131108 BQO131099:BQO131108 CAK131099:CAK131108 CKG131099:CKG131108 CUC131099:CUC131108 DDY131099:DDY131108 DNU131099:DNU131108 DXQ131099:DXQ131108 EHM131099:EHM131108 ERI131099:ERI131108 FBE131099:FBE131108 FLA131099:FLA131108 FUW131099:FUW131108 GES131099:GES131108 GOO131099:GOO131108 GYK131099:GYK131108 HIG131099:HIG131108 HSC131099:HSC131108 IBY131099:IBY131108 ILU131099:ILU131108 IVQ131099:IVQ131108 JFM131099:JFM131108 JPI131099:JPI131108 JZE131099:JZE131108 KJA131099:KJA131108 KSW131099:KSW131108 LCS131099:LCS131108 LMO131099:LMO131108 LWK131099:LWK131108 MGG131099:MGG131108 MQC131099:MQC131108 MZY131099:MZY131108 NJU131099:NJU131108 NTQ131099:NTQ131108 ODM131099:ODM131108 ONI131099:ONI131108 OXE131099:OXE131108 PHA131099:PHA131108 PQW131099:PQW131108 QAS131099:QAS131108 QKO131099:QKO131108 QUK131099:QUK131108 REG131099:REG131108 ROC131099:ROC131108 RXY131099:RXY131108 SHU131099:SHU131108 SRQ131099:SRQ131108 TBM131099:TBM131108 TLI131099:TLI131108 TVE131099:TVE131108 UFA131099:UFA131108 UOW131099:UOW131108 UYS131099:UYS131108 VIO131099:VIO131108 VSK131099:VSK131108 WCG131099:WCG131108 WMC131099:WMC131108 WVY131099:WVY131108 P196635:P196644 JM196635:JM196644 TI196635:TI196644 ADE196635:ADE196644 ANA196635:ANA196644 AWW196635:AWW196644 BGS196635:BGS196644 BQO196635:BQO196644 CAK196635:CAK196644 CKG196635:CKG196644 CUC196635:CUC196644 DDY196635:DDY196644 DNU196635:DNU196644 DXQ196635:DXQ196644 EHM196635:EHM196644 ERI196635:ERI196644 FBE196635:FBE196644 FLA196635:FLA196644 FUW196635:FUW196644 GES196635:GES196644 GOO196635:GOO196644 GYK196635:GYK196644 HIG196635:HIG196644 HSC196635:HSC196644 IBY196635:IBY196644 ILU196635:ILU196644 IVQ196635:IVQ196644 JFM196635:JFM196644 JPI196635:JPI196644 JZE196635:JZE196644 KJA196635:KJA196644 KSW196635:KSW196644 LCS196635:LCS196644 LMO196635:LMO196644 LWK196635:LWK196644 MGG196635:MGG196644 MQC196635:MQC196644 MZY196635:MZY196644 NJU196635:NJU196644 NTQ196635:NTQ196644 ODM196635:ODM196644 ONI196635:ONI196644 OXE196635:OXE196644 PHA196635:PHA196644 PQW196635:PQW196644 QAS196635:QAS196644 QKO196635:QKO196644 QUK196635:QUK196644 REG196635:REG196644 ROC196635:ROC196644 RXY196635:RXY196644 SHU196635:SHU196644 SRQ196635:SRQ196644 TBM196635:TBM196644 TLI196635:TLI196644 TVE196635:TVE196644 UFA196635:UFA196644 UOW196635:UOW196644 UYS196635:UYS196644 VIO196635:VIO196644 VSK196635:VSK196644 WCG196635:WCG196644 WMC196635:WMC196644 WVY196635:WVY196644 P262171:P262180 JM262171:JM262180 TI262171:TI262180 ADE262171:ADE262180 ANA262171:ANA262180 AWW262171:AWW262180 BGS262171:BGS262180 BQO262171:BQO262180 CAK262171:CAK262180 CKG262171:CKG262180 CUC262171:CUC262180 DDY262171:DDY262180 DNU262171:DNU262180 DXQ262171:DXQ262180 EHM262171:EHM262180 ERI262171:ERI262180 FBE262171:FBE262180 FLA262171:FLA262180 FUW262171:FUW262180 GES262171:GES262180 GOO262171:GOO262180 GYK262171:GYK262180 HIG262171:HIG262180 HSC262171:HSC262180 IBY262171:IBY262180 ILU262171:ILU262180 IVQ262171:IVQ262180 JFM262171:JFM262180 JPI262171:JPI262180 JZE262171:JZE262180 KJA262171:KJA262180 KSW262171:KSW262180 LCS262171:LCS262180 LMO262171:LMO262180 LWK262171:LWK262180 MGG262171:MGG262180 MQC262171:MQC262180 MZY262171:MZY262180 NJU262171:NJU262180 NTQ262171:NTQ262180 ODM262171:ODM262180 ONI262171:ONI262180 OXE262171:OXE262180 PHA262171:PHA262180 PQW262171:PQW262180 QAS262171:QAS262180 QKO262171:QKO262180 QUK262171:QUK262180 REG262171:REG262180 ROC262171:ROC262180 RXY262171:RXY262180 SHU262171:SHU262180 SRQ262171:SRQ262180 TBM262171:TBM262180 TLI262171:TLI262180 TVE262171:TVE262180 UFA262171:UFA262180 UOW262171:UOW262180 UYS262171:UYS262180 VIO262171:VIO262180 VSK262171:VSK262180 WCG262171:WCG262180 WMC262171:WMC262180 WVY262171:WVY262180 P327707:P327716 JM327707:JM327716 TI327707:TI327716 ADE327707:ADE327716 ANA327707:ANA327716 AWW327707:AWW327716 BGS327707:BGS327716 BQO327707:BQO327716 CAK327707:CAK327716 CKG327707:CKG327716 CUC327707:CUC327716 DDY327707:DDY327716 DNU327707:DNU327716 DXQ327707:DXQ327716 EHM327707:EHM327716 ERI327707:ERI327716 FBE327707:FBE327716 FLA327707:FLA327716 FUW327707:FUW327716 GES327707:GES327716 GOO327707:GOO327716 GYK327707:GYK327716 HIG327707:HIG327716 HSC327707:HSC327716 IBY327707:IBY327716 ILU327707:ILU327716 IVQ327707:IVQ327716 JFM327707:JFM327716 JPI327707:JPI327716 JZE327707:JZE327716 KJA327707:KJA327716 KSW327707:KSW327716 LCS327707:LCS327716 LMO327707:LMO327716 LWK327707:LWK327716 MGG327707:MGG327716 MQC327707:MQC327716 MZY327707:MZY327716 NJU327707:NJU327716 NTQ327707:NTQ327716 ODM327707:ODM327716 ONI327707:ONI327716 OXE327707:OXE327716 PHA327707:PHA327716 PQW327707:PQW327716 QAS327707:QAS327716 QKO327707:QKO327716 QUK327707:QUK327716 REG327707:REG327716 ROC327707:ROC327716 RXY327707:RXY327716 SHU327707:SHU327716 SRQ327707:SRQ327716 TBM327707:TBM327716 TLI327707:TLI327716 TVE327707:TVE327716 UFA327707:UFA327716 UOW327707:UOW327716 UYS327707:UYS327716 VIO327707:VIO327716 VSK327707:VSK327716 WCG327707:WCG327716 WMC327707:WMC327716 WVY327707:WVY327716 P393243:P393252 JM393243:JM393252 TI393243:TI393252 ADE393243:ADE393252 ANA393243:ANA393252 AWW393243:AWW393252 BGS393243:BGS393252 BQO393243:BQO393252 CAK393243:CAK393252 CKG393243:CKG393252 CUC393243:CUC393252 DDY393243:DDY393252 DNU393243:DNU393252 DXQ393243:DXQ393252 EHM393243:EHM393252 ERI393243:ERI393252 FBE393243:FBE393252 FLA393243:FLA393252 FUW393243:FUW393252 GES393243:GES393252 GOO393243:GOO393252 GYK393243:GYK393252 HIG393243:HIG393252 HSC393243:HSC393252 IBY393243:IBY393252 ILU393243:ILU393252 IVQ393243:IVQ393252 JFM393243:JFM393252 JPI393243:JPI393252 JZE393243:JZE393252 KJA393243:KJA393252 KSW393243:KSW393252 LCS393243:LCS393252 LMO393243:LMO393252 LWK393243:LWK393252 MGG393243:MGG393252 MQC393243:MQC393252 MZY393243:MZY393252 NJU393243:NJU393252 NTQ393243:NTQ393252 ODM393243:ODM393252 ONI393243:ONI393252 OXE393243:OXE393252 PHA393243:PHA393252 PQW393243:PQW393252 QAS393243:QAS393252 QKO393243:QKO393252 QUK393243:QUK393252 REG393243:REG393252 ROC393243:ROC393252 RXY393243:RXY393252 SHU393243:SHU393252 SRQ393243:SRQ393252 TBM393243:TBM393252 TLI393243:TLI393252 TVE393243:TVE393252 UFA393243:UFA393252 UOW393243:UOW393252 UYS393243:UYS393252 VIO393243:VIO393252 VSK393243:VSK393252 WCG393243:WCG393252 WMC393243:WMC393252 WVY393243:WVY393252 P458779:P458788 JM458779:JM458788 TI458779:TI458788 ADE458779:ADE458788 ANA458779:ANA458788 AWW458779:AWW458788 BGS458779:BGS458788 BQO458779:BQO458788 CAK458779:CAK458788 CKG458779:CKG458788 CUC458779:CUC458788 DDY458779:DDY458788 DNU458779:DNU458788 DXQ458779:DXQ458788 EHM458779:EHM458788 ERI458779:ERI458788 FBE458779:FBE458788 FLA458779:FLA458788 FUW458779:FUW458788 GES458779:GES458788 GOO458779:GOO458788 GYK458779:GYK458788 HIG458779:HIG458788 HSC458779:HSC458788 IBY458779:IBY458788 ILU458779:ILU458788 IVQ458779:IVQ458788 JFM458779:JFM458788 JPI458779:JPI458788 JZE458779:JZE458788 KJA458779:KJA458788 KSW458779:KSW458788 LCS458779:LCS458788 LMO458779:LMO458788 LWK458779:LWK458788 MGG458779:MGG458788 MQC458779:MQC458788 MZY458779:MZY458788 NJU458779:NJU458788 NTQ458779:NTQ458788 ODM458779:ODM458788 ONI458779:ONI458788 OXE458779:OXE458788 PHA458779:PHA458788 PQW458779:PQW458788 QAS458779:QAS458788 QKO458779:QKO458788 QUK458779:QUK458788 REG458779:REG458788 ROC458779:ROC458788 RXY458779:RXY458788 SHU458779:SHU458788 SRQ458779:SRQ458788 TBM458779:TBM458788 TLI458779:TLI458788 TVE458779:TVE458788 UFA458779:UFA458788 UOW458779:UOW458788 UYS458779:UYS458788 VIO458779:VIO458788 VSK458779:VSK458788 WCG458779:WCG458788 WMC458779:WMC458788 WVY458779:WVY458788 P524315:P524324 JM524315:JM524324 TI524315:TI524324 ADE524315:ADE524324 ANA524315:ANA524324 AWW524315:AWW524324 BGS524315:BGS524324 BQO524315:BQO524324 CAK524315:CAK524324 CKG524315:CKG524324 CUC524315:CUC524324 DDY524315:DDY524324 DNU524315:DNU524324 DXQ524315:DXQ524324 EHM524315:EHM524324 ERI524315:ERI524324 FBE524315:FBE524324 FLA524315:FLA524324 FUW524315:FUW524324 GES524315:GES524324 GOO524315:GOO524324 GYK524315:GYK524324 HIG524315:HIG524324 HSC524315:HSC524324 IBY524315:IBY524324 ILU524315:ILU524324 IVQ524315:IVQ524324 JFM524315:JFM524324 JPI524315:JPI524324 JZE524315:JZE524324 KJA524315:KJA524324 KSW524315:KSW524324 LCS524315:LCS524324 LMO524315:LMO524324 LWK524315:LWK524324 MGG524315:MGG524324 MQC524315:MQC524324 MZY524315:MZY524324 NJU524315:NJU524324 NTQ524315:NTQ524324 ODM524315:ODM524324 ONI524315:ONI524324 OXE524315:OXE524324 PHA524315:PHA524324 PQW524315:PQW524324 QAS524315:QAS524324 QKO524315:QKO524324 QUK524315:QUK524324 REG524315:REG524324 ROC524315:ROC524324 RXY524315:RXY524324 SHU524315:SHU524324 SRQ524315:SRQ524324 TBM524315:TBM524324 TLI524315:TLI524324 TVE524315:TVE524324 UFA524315:UFA524324 UOW524315:UOW524324 UYS524315:UYS524324 VIO524315:VIO524324 VSK524315:VSK524324 WCG524315:WCG524324 WMC524315:WMC524324 WVY524315:WVY524324 P589851:P589860 JM589851:JM589860 TI589851:TI589860 ADE589851:ADE589860 ANA589851:ANA589860 AWW589851:AWW589860 BGS589851:BGS589860 BQO589851:BQO589860 CAK589851:CAK589860 CKG589851:CKG589860 CUC589851:CUC589860 DDY589851:DDY589860 DNU589851:DNU589860 DXQ589851:DXQ589860 EHM589851:EHM589860 ERI589851:ERI589860 FBE589851:FBE589860 FLA589851:FLA589860 FUW589851:FUW589860 GES589851:GES589860 GOO589851:GOO589860 GYK589851:GYK589860 HIG589851:HIG589860 HSC589851:HSC589860 IBY589851:IBY589860 ILU589851:ILU589860 IVQ589851:IVQ589860 JFM589851:JFM589860 JPI589851:JPI589860 JZE589851:JZE589860 KJA589851:KJA589860 KSW589851:KSW589860 LCS589851:LCS589860 LMO589851:LMO589860 LWK589851:LWK589860 MGG589851:MGG589860 MQC589851:MQC589860 MZY589851:MZY589860 NJU589851:NJU589860 NTQ589851:NTQ589860 ODM589851:ODM589860 ONI589851:ONI589860 OXE589851:OXE589860 PHA589851:PHA589860 PQW589851:PQW589860 QAS589851:QAS589860 QKO589851:QKO589860 QUK589851:QUK589860 REG589851:REG589860 ROC589851:ROC589860 RXY589851:RXY589860 SHU589851:SHU589860 SRQ589851:SRQ589860 TBM589851:TBM589860 TLI589851:TLI589860 TVE589851:TVE589860 UFA589851:UFA589860 UOW589851:UOW589860 UYS589851:UYS589860 VIO589851:VIO589860 VSK589851:VSK589860 WCG589851:WCG589860 WMC589851:WMC589860 WVY589851:WVY589860 P655387:P655396 JM655387:JM655396 TI655387:TI655396 ADE655387:ADE655396 ANA655387:ANA655396 AWW655387:AWW655396 BGS655387:BGS655396 BQO655387:BQO655396 CAK655387:CAK655396 CKG655387:CKG655396 CUC655387:CUC655396 DDY655387:DDY655396 DNU655387:DNU655396 DXQ655387:DXQ655396 EHM655387:EHM655396 ERI655387:ERI655396 FBE655387:FBE655396 FLA655387:FLA655396 FUW655387:FUW655396 GES655387:GES655396 GOO655387:GOO655396 GYK655387:GYK655396 HIG655387:HIG655396 HSC655387:HSC655396 IBY655387:IBY655396 ILU655387:ILU655396 IVQ655387:IVQ655396 JFM655387:JFM655396 JPI655387:JPI655396 JZE655387:JZE655396 KJA655387:KJA655396 KSW655387:KSW655396 LCS655387:LCS655396 LMO655387:LMO655396 LWK655387:LWK655396 MGG655387:MGG655396 MQC655387:MQC655396 MZY655387:MZY655396 NJU655387:NJU655396 NTQ655387:NTQ655396 ODM655387:ODM655396 ONI655387:ONI655396 OXE655387:OXE655396 PHA655387:PHA655396 PQW655387:PQW655396 QAS655387:QAS655396 QKO655387:QKO655396 QUK655387:QUK655396 REG655387:REG655396 ROC655387:ROC655396 RXY655387:RXY655396 SHU655387:SHU655396 SRQ655387:SRQ655396 TBM655387:TBM655396 TLI655387:TLI655396 TVE655387:TVE655396 UFA655387:UFA655396 UOW655387:UOW655396 UYS655387:UYS655396 VIO655387:VIO655396 VSK655387:VSK655396 WCG655387:WCG655396 WMC655387:WMC655396 WVY655387:WVY655396 P720923:P720932 JM720923:JM720932 TI720923:TI720932 ADE720923:ADE720932 ANA720923:ANA720932 AWW720923:AWW720932 BGS720923:BGS720932 BQO720923:BQO720932 CAK720923:CAK720932 CKG720923:CKG720932 CUC720923:CUC720932 DDY720923:DDY720932 DNU720923:DNU720932 DXQ720923:DXQ720932 EHM720923:EHM720932 ERI720923:ERI720932 FBE720923:FBE720932 FLA720923:FLA720932 FUW720923:FUW720932 GES720923:GES720932 GOO720923:GOO720932 GYK720923:GYK720932 HIG720923:HIG720932 HSC720923:HSC720932 IBY720923:IBY720932 ILU720923:ILU720932 IVQ720923:IVQ720932 JFM720923:JFM720932 JPI720923:JPI720932 JZE720923:JZE720932 KJA720923:KJA720932 KSW720923:KSW720932 LCS720923:LCS720932 LMO720923:LMO720932 LWK720923:LWK720932 MGG720923:MGG720932 MQC720923:MQC720932 MZY720923:MZY720932 NJU720923:NJU720932 NTQ720923:NTQ720932 ODM720923:ODM720932 ONI720923:ONI720932 OXE720923:OXE720932 PHA720923:PHA720932 PQW720923:PQW720932 QAS720923:QAS720932 QKO720923:QKO720932 QUK720923:QUK720932 REG720923:REG720932 ROC720923:ROC720932 RXY720923:RXY720932 SHU720923:SHU720932 SRQ720923:SRQ720932 TBM720923:TBM720932 TLI720923:TLI720932 TVE720923:TVE720932 UFA720923:UFA720932 UOW720923:UOW720932 UYS720923:UYS720932 VIO720923:VIO720932 VSK720923:VSK720932 WCG720923:WCG720932 WMC720923:WMC720932 WVY720923:WVY720932 P786459:P786468 JM786459:JM786468 TI786459:TI786468 ADE786459:ADE786468 ANA786459:ANA786468 AWW786459:AWW786468 BGS786459:BGS786468 BQO786459:BQO786468 CAK786459:CAK786468 CKG786459:CKG786468 CUC786459:CUC786468 DDY786459:DDY786468 DNU786459:DNU786468 DXQ786459:DXQ786468 EHM786459:EHM786468 ERI786459:ERI786468 FBE786459:FBE786468 FLA786459:FLA786468 FUW786459:FUW786468 GES786459:GES786468 GOO786459:GOO786468 GYK786459:GYK786468 HIG786459:HIG786468 HSC786459:HSC786468 IBY786459:IBY786468 ILU786459:ILU786468 IVQ786459:IVQ786468 JFM786459:JFM786468 JPI786459:JPI786468 JZE786459:JZE786468 KJA786459:KJA786468 KSW786459:KSW786468 LCS786459:LCS786468 LMO786459:LMO786468 LWK786459:LWK786468 MGG786459:MGG786468 MQC786459:MQC786468 MZY786459:MZY786468 NJU786459:NJU786468 NTQ786459:NTQ786468 ODM786459:ODM786468 ONI786459:ONI786468 OXE786459:OXE786468 PHA786459:PHA786468 PQW786459:PQW786468 QAS786459:QAS786468 QKO786459:QKO786468 QUK786459:QUK786468 REG786459:REG786468 ROC786459:ROC786468 RXY786459:RXY786468 SHU786459:SHU786468 SRQ786459:SRQ786468 TBM786459:TBM786468 TLI786459:TLI786468 TVE786459:TVE786468 UFA786459:UFA786468 UOW786459:UOW786468 UYS786459:UYS786468 VIO786459:VIO786468 VSK786459:VSK786468 WCG786459:WCG786468 WMC786459:WMC786468 WVY786459:WVY786468 P851995:P852004 JM851995:JM852004 TI851995:TI852004 ADE851995:ADE852004 ANA851995:ANA852004 AWW851995:AWW852004 BGS851995:BGS852004 BQO851995:BQO852004 CAK851995:CAK852004 CKG851995:CKG852004 CUC851995:CUC852004 DDY851995:DDY852004 DNU851995:DNU852004 DXQ851995:DXQ852004 EHM851995:EHM852004 ERI851995:ERI852004 FBE851995:FBE852004 FLA851995:FLA852004 FUW851995:FUW852004 GES851995:GES852004 GOO851995:GOO852004 GYK851995:GYK852004 HIG851995:HIG852004 HSC851995:HSC852004 IBY851995:IBY852004 ILU851995:ILU852004 IVQ851995:IVQ852004 JFM851995:JFM852004 JPI851995:JPI852004 JZE851995:JZE852004 KJA851995:KJA852004 KSW851995:KSW852004 LCS851995:LCS852004 LMO851995:LMO852004 LWK851995:LWK852004 MGG851995:MGG852004 MQC851995:MQC852004 MZY851995:MZY852004 NJU851995:NJU852004 NTQ851995:NTQ852004 ODM851995:ODM852004 ONI851995:ONI852004 OXE851995:OXE852004 PHA851995:PHA852004 PQW851995:PQW852004 QAS851995:QAS852004 QKO851995:QKO852004 QUK851995:QUK852004 REG851995:REG852004 ROC851995:ROC852004 RXY851995:RXY852004 SHU851995:SHU852004 SRQ851995:SRQ852004 TBM851995:TBM852004 TLI851995:TLI852004 TVE851995:TVE852004 UFA851995:UFA852004 UOW851995:UOW852004 UYS851995:UYS852004 VIO851995:VIO852004 VSK851995:VSK852004 WCG851995:WCG852004 WMC851995:WMC852004 WVY851995:WVY852004 P917531:P917540 JM917531:JM917540 TI917531:TI917540 ADE917531:ADE917540 ANA917531:ANA917540 AWW917531:AWW917540 BGS917531:BGS917540 BQO917531:BQO917540 CAK917531:CAK917540 CKG917531:CKG917540 CUC917531:CUC917540 DDY917531:DDY917540 DNU917531:DNU917540 DXQ917531:DXQ917540 EHM917531:EHM917540 ERI917531:ERI917540 FBE917531:FBE917540 FLA917531:FLA917540 FUW917531:FUW917540 GES917531:GES917540 GOO917531:GOO917540 GYK917531:GYK917540 HIG917531:HIG917540 HSC917531:HSC917540 IBY917531:IBY917540 ILU917531:ILU917540 IVQ917531:IVQ917540 JFM917531:JFM917540 JPI917531:JPI917540 JZE917531:JZE917540 KJA917531:KJA917540 KSW917531:KSW917540 LCS917531:LCS917540 LMO917531:LMO917540 LWK917531:LWK917540 MGG917531:MGG917540 MQC917531:MQC917540 MZY917531:MZY917540 NJU917531:NJU917540 NTQ917531:NTQ917540 ODM917531:ODM917540 ONI917531:ONI917540 OXE917531:OXE917540 PHA917531:PHA917540 PQW917531:PQW917540 QAS917531:QAS917540 QKO917531:QKO917540 QUK917531:QUK917540 REG917531:REG917540 ROC917531:ROC917540 RXY917531:RXY917540 SHU917531:SHU917540 SRQ917531:SRQ917540 TBM917531:TBM917540 TLI917531:TLI917540 TVE917531:TVE917540 UFA917531:UFA917540 UOW917531:UOW917540 UYS917531:UYS917540 VIO917531:VIO917540 VSK917531:VSK917540 WCG917531:WCG917540 WMC917531:WMC917540 WVY917531:WVY917540 P983067:P983076 JM983067:JM983076 TI983067:TI983076 ADE983067:ADE983076 ANA983067:ANA983076 AWW983067:AWW983076 BGS983067:BGS983076 BQO983067:BQO983076 CAK983067:CAK983076 CKG983067:CKG983076 CUC983067:CUC983076 DDY983067:DDY983076 DNU983067:DNU983076 DXQ983067:DXQ983076 EHM983067:EHM983076 ERI983067:ERI983076 FBE983067:FBE983076 FLA983067:FLA983076 FUW983067:FUW983076 GES983067:GES983076 GOO983067:GOO983076 GYK983067:GYK983076 HIG983067:HIG983076 HSC983067:HSC983076 IBY983067:IBY983076 ILU983067:ILU983076 IVQ983067:IVQ983076 JFM983067:JFM983076 JPI983067:JPI983076 JZE983067:JZE983076 KJA983067:KJA983076 KSW983067:KSW983076 LCS983067:LCS983076 LMO983067:LMO983076 LWK983067:LWK983076 MGG983067:MGG983076 MQC983067:MQC983076 MZY983067:MZY983076 NJU983067:NJU983076 NTQ983067:NTQ983076 ODM983067:ODM983076 ONI983067:ONI983076 OXE983067:OXE983076 PHA983067:PHA983076 PQW983067:PQW983076 QAS983067:QAS983076 QKO983067:QKO983076 QUK983067:QUK983076 REG983067:REG983076 ROC983067:ROC983076 RXY983067:RXY983076 SHU983067:SHU983076 SRQ983067:SRQ983076 TBM983067:TBM983076 TLI983067:TLI983076 TVE983067:TVE983076 UFA983067:UFA983076 UOW983067:UOW983076 UYS983067:UYS983076 VIO983067:VIO983076 VSK983067:VSK983076 WCG983067:WCG983076 WMC983067:WMC983076 WVY7:WVY36 WMC7:WMC36 WCG7:WCG36 VSK7:VSK36 VIO7:VIO36 UYS7:UYS36 UOW7:UOW36 UFA7:UFA36 TVE7:TVE36 TLI7:TLI36 TBM7:TBM36 SRQ7:SRQ36 SHU7:SHU36 RXY7:RXY36 ROC7:ROC36 REG7:REG36 QUK7:QUK36 QKO7:QKO36 QAS7:QAS36 PQW7:PQW36 PHA7:PHA36 OXE7:OXE36 ONI7:ONI36 ODM7:ODM36 NTQ7:NTQ36 NJU7:NJU36 MZY7:MZY36 MQC7:MQC36 MGG7:MGG36 LWK7:LWK36 LMO7:LMO36 LCS7:LCS36 KSW7:KSW36 KJA7:KJA36 JZE7:JZE36 JPI7:JPI36 JFM7:JFM36 IVQ7:IVQ36 ILU7:ILU36 IBY7:IBY36 HSC7:HSC36 HIG7:HIG36 GYK7:GYK36 GOO7:GOO36 GES7:GES36 FUW7:FUW36 FLA7:FLA36 FBE7:FBE36 ERI7:ERI36 EHM7:EHM36 DXQ7:DXQ36 DNU7:DNU36 DDY7:DDY36 CUC7:CUC36 CKG7:CKG36 CAK7:CAK36 BQO7:BQO36 BGS7:BGS36 AWW7:AWW36 ANA7:ANA36 ADE7:ADE36 TI7:TI36 JM7:JM36" xr:uid="{6FEDC9A8-1023-47B4-8935-896D4D9B4CCC}">
      <formula1>"①講習会等の参加,②社内研修等の参加,③自己学習,④現場経験,⑤委員会活動など"</formula1>
    </dataValidation>
  </dataValidations>
  <pageMargins left="0.25" right="0.25" top="0.75" bottom="0.75" header="0.3" footer="0.3"/>
  <pageSetup paperSize="8" scale="6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A80041-9D57-4D26-9E24-BF6E76B1D110}">
          <x14:formula1>
            <xm:f>第1年度!$T$40:$T$44</xm:f>
          </x14:formula1>
          <xm:sqref>P7:P36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CE93-ACAF-4B97-984C-23017652CAC1}">
  <sheetPr>
    <tabColor theme="5" tint="0.59999389629810485"/>
    <pageSetUpPr fitToPage="1"/>
  </sheetPr>
  <dimension ref="A1:M36"/>
  <sheetViews>
    <sheetView view="pageBreakPreview" zoomScale="70" zoomScaleNormal="100" zoomScaleSheetLayoutView="70" workbookViewId="0">
      <selection activeCell="R29" sqref="R29"/>
    </sheetView>
  </sheetViews>
  <sheetFormatPr defaultColWidth="9" defaultRowHeight="13.5" x14ac:dyDescent="0.4"/>
  <cols>
    <col min="1" max="1" width="5.125" style="19" customWidth="1"/>
    <col min="2" max="2" width="3.5" style="19" customWidth="1"/>
    <col min="3" max="3" width="26.25" style="19" customWidth="1"/>
    <col min="4" max="4" width="9.5" style="19" customWidth="1"/>
    <col min="5" max="9" width="12.625" style="19" customWidth="1"/>
    <col min="10" max="10" width="1.875" style="19" customWidth="1"/>
    <col min="11" max="11" width="4.75" style="19" customWidth="1"/>
    <col min="12" max="16384" width="9" style="19"/>
  </cols>
  <sheetData>
    <row r="1" spans="1:11" ht="30.75" customHeight="1" thickBot="1" x14ac:dyDescent="0.45">
      <c r="B1" s="18" t="s">
        <v>71</v>
      </c>
    </row>
    <row r="2" spans="1:11" ht="24.75" customHeight="1" thickBot="1" x14ac:dyDescent="0.45">
      <c r="C2" s="50" t="s">
        <v>68</v>
      </c>
      <c r="D2" s="200">
        <f>第1年度!C2</f>
        <v>0</v>
      </c>
      <c r="E2" s="201"/>
      <c r="F2" s="202"/>
      <c r="J2" s="21"/>
    </row>
    <row r="3" spans="1:11" ht="24.75" customHeight="1" thickBot="1" x14ac:dyDescent="0.45">
      <c r="C3" s="50" t="s">
        <v>69</v>
      </c>
      <c r="D3" s="210">
        <f>第1年度!D3</f>
        <v>0</v>
      </c>
      <c r="E3" s="211"/>
      <c r="F3" s="212"/>
      <c r="J3" s="21"/>
    </row>
    <row r="4" spans="1:11" ht="24.75" customHeight="1" thickBot="1" x14ac:dyDescent="0.45">
      <c r="C4" s="50" t="s">
        <v>70</v>
      </c>
      <c r="D4" s="203">
        <f>第1年度!F5</f>
        <v>0</v>
      </c>
      <c r="E4" s="204"/>
      <c r="F4" s="204"/>
      <c r="G4" s="204"/>
      <c r="H4" s="205"/>
      <c r="J4" s="21"/>
    </row>
    <row r="5" spans="1:11" ht="14.25" x14ac:dyDescent="0.4">
      <c r="C5" s="20"/>
      <c r="D5" s="22"/>
      <c r="E5" s="22"/>
      <c r="F5" s="22"/>
      <c r="G5" s="20"/>
      <c r="H5" s="22"/>
      <c r="I5" s="22"/>
      <c r="J5" s="22"/>
      <c r="K5" s="22"/>
    </row>
    <row r="6" spans="1:11" ht="18" thickBot="1" x14ac:dyDescent="0.45">
      <c r="B6" s="89"/>
      <c r="C6" s="109" t="s">
        <v>54</v>
      </c>
      <c r="D6" s="89"/>
      <c r="E6" s="89"/>
      <c r="F6" s="89"/>
      <c r="G6" s="89"/>
      <c r="H6" s="89"/>
      <c r="I6" s="89"/>
    </row>
    <row r="7" spans="1:11" ht="21.75" customHeight="1" thickTop="1" x14ac:dyDescent="0.4">
      <c r="A7" s="88"/>
      <c r="B7" s="190" t="s">
        <v>39</v>
      </c>
      <c r="C7" s="191"/>
      <c r="D7" s="194" t="s">
        <v>40</v>
      </c>
      <c r="E7" s="194"/>
      <c r="F7" s="194"/>
      <c r="G7" s="194"/>
      <c r="H7" s="194"/>
      <c r="I7" s="195"/>
    </row>
    <row r="8" spans="1:11" ht="21.75" customHeight="1" x14ac:dyDescent="0.4">
      <c r="A8" s="88"/>
      <c r="B8" s="190"/>
      <c r="C8" s="191"/>
      <c r="D8" s="196" t="s">
        <v>41</v>
      </c>
      <c r="E8" s="23" t="s">
        <v>62</v>
      </c>
      <c r="F8" s="23" t="s">
        <v>63</v>
      </c>
      <c r="G8" s="23" t="s">
        <v>64</v>
      </c>
      <c r="H8" s="23" t="s">
        <v>65</v>
      </c>
      <c r="I8" s="90" t="s">
        <v>66</v>
      </c>
    </row>
    <row r="9" spans="1:11" ht="21.75" customHeight="1" x14ac:dyDescent="0.4">
      <c r="A9" s="88"/>
      <c r="B9" s="190"/>
      <c r="C9" s="191"/>
      <c r="D9" s="196"/>
      <c r="E9" s="148">
        <v>44166</v>
      </c>
      <c r="F9" s="148">
        <v>44531</v>
      </c>
      <c r="G9" s="148">
        <v>44896</v>
      </c>
      <c r="H9" s="148">
        <v>45261</v>
      </c>
      <c r="I9" s="149">
        <v>45627</v>
      </c>
    </row>
    <row r="10" spans="1:11" ht="21.75" customHeight="1" x14ac:dyDescent="0.4">
      <c r="A10" s="88"/>
      <c r="B10" s="190"/>
      <c r="C10" s="191"/>
      <c r="D10" s="196"/>
      <c r="E10" s="25" t="s">
        <v>42</v>
      </c>
      <c r="F10" s="25" t="s">
        <v>42</v>
      </c>
      <c r="G10" s="25" t="s">
        <v>42</v>
      </c>
      <c r="H10" s="25" t="s">
        <v>42</v>
      </c>
      <c r="I10" s="92" t="s">
        <v>42</v>
      </c>
    </row>
    <row r="11" spans="1:11" ht="21.75" customHeight="1" thickBot="1" x14ac:dyDescent="0.45">
      <c r="A11" s="88"/>
      <c r="B11" s="192"/>
      <c r="C11" s="193"/>
      <c r="D11" s="197"/>
      <c r="E11" s="26">
        <v>44530</v>
      </c>
      <c r="F11" s="26">
        <v>44895</v>
      </c>
      <c r="G11" s="26">
        <v>45260</v>
      </c>
      <c r="H11" s="26">
        <v>45626</v>
      </c>
      <c r="I11" s="93">
        <v>45991</v>
      </c>
    </row>
    <row r="12" spans="1:11" ht="21.75" customHeight="1" thickTop="1" x14ac:dyDescent="0.4">
      <c r="A12" s="88"/>
      <c r="B12" s="85">
        <v>1</v>
      </c>
      <c r="C12" s="27" t="s">
        <v>44</v>
      </c>
      <c r="D12" s="38">
        <f>SUM(E12:I12)</f>
        <v>0</v>
      </c>
      <c r="E12" s="38">
        <f>第1年度!T37</f>
        <v>0</v>
      </c>
      <c r="F12" s="38">
        <f>第2年度!T37</f>
        <v>0</v>
      </c>
      <c r="G12" s="38">
        <f>第3年度!T37</f>
        <v>0</v>
      </c>
      <c r="H12" s="38">
        <f>第4年度!T37</f>
        <v>0</v>
      </c>
      <c r="I12" s="94">
        <f>第5年度!T37</f>
        <v>0</v>
      </c>
    </row>
    <row r="13" spans="1:11" ht="21.75" customHeight="1" x14ac:dyDescent="0.4">
      <c r="A13" s="88"/>
      <c r="B13" s="86">
        <v>2</v>
      </c>
      <c r="C13" s="28" t="s">
        <v>46</v>
      </c>
      <c r="D13" s="39">
        <f t="shared" ref="D13:D17" si="0">SUM(E13:I13)</f>
        <v>0</v>
      </c>
      <c r="E13" s="38">
        <f>第1年度!U37</f>
        <v>0</v>
      </c>
      <c r="F13" s="38">
        <f>第2年度!U37</f>
        <v>0</v>
      </c>
      <c r="G13" s="38">
        <f>第3年度!U37</f>
        <v>0</v>
      </c>
      <c r="H13" s="38">
        <f>第4年度!U37</f>
        <v>0</v>
      </c>
      <c r="I13" s="94">
        <f>第5年度!U37</f>
        <v>0</v>
      </c>
    </row>
    <row r="14" spans="1:11" ht="21.75" customHeight="1" x14ac:dyDescent="0.4">
      <c r="A14" s="88"/>
      <c r="B14" s="86">
        <v>3</v>
      </c>
      <c r="C14" s="28" t="s">
        <v>48</v>
      </c>
      <c r="D14" s="39">
        <f t="shared" si="0"/>
        <v>0</v>
      </c>
      <c r="E14" s="38">
        <f>第1年度!V37</f>
        <v>0</v>
      </c>
      <c r="F14" s="38">
        <f>第2年度!V37</f>
        <v>0</v>
      </c>
      <c r="G14" s="38">
        <f>第3年度!V37</f>
        <v>0</v>
      </c>
      <c r="H14" s="38">
        <f>第4年度!V37</f>
        <v>0</v>
      </c>
      <c r="I14" s="94">
        <f>第5年度!V37</f>
        <v>0</v>
      </c>
    </row>
    <row r="15" spans="1:11" ht="21.75" customHeight="1" x14ac:dyDescent="0.4">
      <c r="A15" s="88"/>
      <c r="B15" s="86">
        <v>4</v>
      </c>
      <c r="C15" s="28" t="s">
        <v>49</v>
      </c>
      <c r="D15" s="40">
        <f t="shared" si="0"/>
        <v>0</v>
      </c>
      <c r="E15" s="38">
        <f>第1年度!W37</f>
        <v>0</v>
      </c>
      <c r="F15" s="38">
        <f>第2年度!W37</f>
        <v>0</v>
      </c>
      <c r="G15" s="38">
        <f>第3年度!W37</f>
        <v>0</v>
      </c>
      <c r="H15" s="38">
        <f>第4年度!W37</f>
        <v>0</v>
      </c>
      <c r="I15" s="94">
        <f>第5年度!W37</f>
        <v>0</v>
      </c>
    </row>
    <row r="16" spans="1:11" ht="21.75" customHeight="1" x14ac:dyDescent="0.4">
      <c r="A16" s="88"/>
      <c r="B16" s="87">
        <v>5</v>
      </c>
      <c r="C16" s="31" t="s">
        <v>50</v>
      </c>
      <c r="D16" s="41">
        <f t="shared" si="0"/>
        <v>0</v>
      </c>
      <c r="E16" s="38">
        <f>第1年度!X37</f>
        <v>0</v>
      </c>
      <c r="F16" s="49">
        <f>第2年度!X37</f>
        <v>0</v>
      </c>
      <c r="G16" s="38">
        <f>第3年度!X37</f>
        <v>0</v>
      </c>
      <c r="H16" s="38">
        <f>第4年度!X37</f>
        <v>0</v>
      </c>
      <c r="I16" s="94">
        <f>第5年度!X37</f>
        <v>0</v>
      </c>
    </row>
    <row r="17" spans="1:12" ht="21.75" customHeight="1" thickBot="1" x14ac:dyDescent="0.45">
      <c r="A17" s="88"/>
      <c r="B17" s="198" t="s">
        <v>55</v>
      </c>
      <c r="C17" s="199"/>
      <c r="D17" s="64">
        <f t="shared" si="0"/>
        <v>0</v>
      </c>
      <c r="E17" s="64">
        <f>SUM(E12:E16)</f>
        <v>0</v>
      </c>
      <c r="F17" s="84">
        <f>SUM(F12:F16)</f>
        <v>0</v>
      </c>
      <c r="G17" s="42">
        <f t="shared" ref="G17:I17" si="1">SUM(G12:G16)</f>
        <v>0</v>
      </c>
      <c r="H17" s="42">
        <f t="shared" si="1"/>
        <v>0</v>
      </c>
      <c r="I17" s="95">
        <f t="shared" si="1"/>
        <v>0</v>
      </c>
    </row>
    <row r="18" spans="1:12" ht="21.75" customHeight="1" thickTop="1" thickBot="1" x14ac:dyDescent="0.45">
      <c r="B18" s="208" t="s">
        <v>87</v>
      </c>
      <c r="C18" s="209"/>
      <c r="D18" s="105">
        <f>SUM(E18:I18)</f>
        <v>0</v>
      </c>
      <c r="E18" s="102">
        <f>第1年度!Y37</f>
        <v>0</v>
      </c>
      <c r="F18" s="96">
        <f>第2年度!Y37</f>
        <v>0</v>
      </c>
      <c r="G18" s="96">
        <f>第3年度!Y37</f>
        <v>0</v>
      </c>
      <c r="H18" s="96">
        <f>第4年度!Y37</f>
        <v>0</v>
      </c>
      <c r="I18" s="97">
        <f>第5年度!Y37</f>
        <v>0</v>
      </c>
    </row>
    <row r="19" spans="1:12" ht="14.25" thickTop="1" x14ac:dyDescent="0.4">
      <c r="B19" s="103"/>
      <c r="C19" s="103"/>
      <c r="D19" s="104"/>
    </row>
    <row r="20" spans="1:12" ht="21" customHeight="1" x14ac:dyDescent="0.4">
      <c r="B20" s="33" t="s">
        <v>52</v>
      </c>
      <c r="E20" s="34">
        <v>112.5</v>
      </c>
      <c r="F20" s="33" t="s">
        <v>59</v>
      </c>
    </row>
    <row r="21" spans="1:12" ht="21" customHeight="1" x14ac:dyDescent="0.4">
      <c r="B21" s="33" t="s">
        <v>53</v>
      </c>
      <c r="E21" s="34">
        <v>157.5</v>
      </c>
      <c r="F21" s="33" t="s">
        <v>59</v>
      </c>
    </row>
    <row r="22" spans="1:12" ht="21" customHeight="1" x14ac:dyDescent="0.4">
      <c r="B22" s="33" t="s">
        <v>204</v>
      </c>
      <c r="E22" s="34"/>
      <c r="F22" s="33"/>
    </row>
    <row r="23" spans="1:12" ht="35.25" customHeight="1" x14ac:dyDescent="0.4">
      <c r="B23" s="33"/>
      <c r="G23" s="34"/>
      <c r="H23" s="33"/>
    </row>
    <row r="24" spans="1:12" ht="24" customHeight="1" thickBot="1" x14ac:dyDescent="0.45">
      <c r="B24" s="89"/>
      <c r="C24" s="109" t="s">
        <v>38</v>
      </c>
      <c r="D24" s="89"/>
      <c r="E24" s="89"/>
      <c r="F24" s="89"/>
      <c r="G24" s="89"/>
      <c r="H24" s="89"/>
      <c r="I24" s="89"/>
    </row>
    <row r="25" spans="1:12" ht="24" customHeight="1" thickTop="1" x14ac:dyDescent="0.4">
      <c r="B25" s="213" t="s">
        <v>39</v>
      </c>
      <c r="C25" s="214"/>
      <c r="D25" s="194" t="s">
        <v>40</v>
      </c>
      <c r="E25" s="194"/>
      <c r="F25" s="194"/>
      <c r="G25" s="194"/>
      <c r="H25" s="194"/>
      <c r="I25" s="195"/>
    </row>
    <row r="26" spans="1:12" ht="24" customHeight="1" x14ac:dyDescent="0.4">
      <c r="B26" s="215"/>
      <c r="C26" s="191"/>
      <c r="D26" s="196" t="s">
        <v>41</v>
      </c>
      <c r="E26" s="23" t="s">
        <v>62</v>
      </c>
      <c r="F26" s="23" t="s">
        <v>63</v>
      </c>
      <c r="G26" s="23" t="s">
        <v>64</v>
      </c>
      <c r="H26" s="23" t="s">
        <v>65</v>
      </c>
      <c r="I26" s="90" t="s">
        <v>66</v>
      </c>
    </row>
    <row r="27" spans="1:12" ht="24" customHeight="1" x14ac:dyDescent="0.15">
      <c r="B27" s="215"/>
      <c r="C27" s="191"/>
      <c r="D27" s="196"/>
      <c r="E27" s="24">
        <f>E9</f>
        <v>44166</v>
      </c>
      <c r="F27" s="24">
        <f>F9</f>
        <v>44531</v>
      </c>
      <c r="G27" s="24">
        <f>G9</f>
        <v>44896</v>
      </c>
      <c r="H27" s="24">
        <f>H9</f>
        <v>45261</v>
      </c>
      <c r="I27" s="91">
        <f>I9</f>
        <v>45627</v>
      </c>
    </row>
    <row r="28" spans="1:12" ht="24" customHeight="1" x14ac:dyDescent="0.4">
      <c r="B28" s="215"/>
      <c r="C28" s="191"/>
      <c r="D28" s="196"/>
      <c r="E28" s="25" t="s">
        <v>42</v>
      </c>
      <c r="F28" s="25" t="s">
        <v>42</v>
      </c>
      <c r="G28" s="25" t="s">
        <v>42</v>
      </c>
      <c r="H28" s="25" t="s">
        <v>42</v>
      </c>
      <c r="I28" s="92" t="s">
        <v>42</v>
      </c>
    </row>
    <row r="29" spans="1:12" ht="24" customHeight="1" thickBot="1" x14ac:dyDescent="0.45">
      <c r="B29" s="216"/>
      <c r="C29" s="193"/>
      <c r="D29" s="197"/>
      <c r="E29" s="26">
        <f t="shared" ref="E29:I30" si="2">E11</f>
        <v>44530</v>
      </c>
      <c r="F29" s="26">
        <f t="shared" si="2"/>
        <v>44895</v>
      </c>
      <c r="G29" s="26">
        <f t="shared" si="2"/>
        <v>45260</v>
      </c>
      <c r="H29" s="26">
        <f t="shared" si="2"/>
        <v>45626</v>
      </c>
      <c r="I29" s="93">
        <f t="shared" si="2"/>
        <v>45991</v>
      </c>
      <c r="K29" s="19" t="s">
        <v>43</v>
      </c>
    </row>
    <row r="30" spans="1:12" ht="24" customHeight="1" thickTop="1" x14ac:dyDescent="0.4">
      <c r="A30" s="88"/>
      <c r="B30" s="85">
        <v>1</v>
      </c>
      <c r="C30" s="27" t="s">
        <v>44</v>
      </c>
      <c r="D30" s="43">
        <f>SUM(E30:I30)</f>
        <v>0</v>
      </c>
      <c r="E30" s="38">
        <f t="shared" si="2"/>
        <v>0</v>
      </c>
      <c r="F30" s="38">
        <f t="shared" si="2"/>
        <v>0</v>
      </c>
      <c r="G30" s="38">
        <f t="shared" si="2"/>
        <v>0</v>
      </c>
      <c r="H30" s="38">
        <f t="shared" si="2"/>
        <v>0</v>
      </c>
      <c r="I30" s="94">
        <f t="shared" si="2"/>
        <v>0</v>
      </c>
      <c r="K30" s="206" t="s">
        <v>45</v>
      </c>
      <c r="L30" s="207"/>
    </row>
    <row r="31" spans="1:12" ht="24" customHeight="1" x14ac:dyDescent="0.4">
      <c r="A31" s="88"/>
      <c r="B31" s="86">
        <v>2</v>
      </c>
      <c r="C31" s="28" t="s">
        <v>46</v>
      </c>
      <c r="D31" s="40">
        <f t="shared" ref="D31:D35" si="3">SUM(E31:I31)</f>
        <v>0</v>
      </c>
      <c r="E31" s="38">
        <f>IF(E13&gt;$K$31,$K$31,E13)</f>
        <v>0</v>
      </c>
      <c r="F31" s="38">
        <f>IF(F13&gt;$K$31,$K$31,F13)</f>
        <v>0</v>
      </c>
      <c r="G31" s="38">
        <f>IF(G13&gt;$K$31,$K$31,G13)</f>
        <v>0</v>
      </c>
      <c r="H31" s="38">
        <f>IF(H13&gt;$K$31,$K$31,H13)</f>
        <v>0</v>
      </c>
      <c r="I31" s="94">
        <f>IF(I13&gt;$K$31,$K$31,I13)</f>
        <v>0</v>
      </c>
      <c r="K31" s="29">
        <v>30</v>
      </c>
      <c r="L31" s="30" t="s">
        <v>47</v>
      </c>
    </row>
    <row r="32" spans="1:12" ht="24" customHeight="1" x14ac:dyDescent="0.4">
      <c r="A32" s="88"/>
      <c r="B32" s="86">
        <v>3</v>
      </c>
      <c r="C32" s="28" t="s">
        <v>48</v>
      </c>
      <c r="D32" s="40">
        <f t="shared" si="3"/>
        <v>0</v>
      </c>
      <c r="E32" s="38">
        <f>IF(E14&gt;$K$32,$K$32,E14)</f>
        <v>0</v>
      </c>
      <c r="F32" s="38">
        <f>IF(F14&gt;$K$32,$K$32,F14)</f>
        <v>0</v>
      </c>
      <c r="G32" s="38">
        <f>IF(G14&gt;$K$32,$K$32,G14)</f>
        <v>0</v>
      </c>
      <c r="H32" s="38">
        <f>IF(H14&gt;$K$32,$K$32,H14)</f>
        <v>0</v>
      </c>
      <c r="I32" s="94">
        <f>IF(I14&gt;$K$32,$K$32,I14)</f>
        <v>0</v>
      </c>
      <c r="K32" s="29">
        <v>20</v>
      </c>
      <c r="L32" s="30" t="s">
        <v>47</v>
      </c>
    </row>
    <row r="33" spans="1:13" ht="24" customHeight="1" x14ac:dyDescent="0.4">
      <c r="A33" s="88"/>
      <c r="B33" s="86">
        <v>4</v>
      </c>
      <c r="C33" s="28" t="s">
        <v>49</v>
      </c>
      <c r="D33" s="40">
        <f t="shared" si="3"/>
        <v>0</v>
      </c>
      <c r="E33" s="38">
        <f>IF(E15&gt;$K$33,$K$33,E15)</f>
        <v>0</v>
      </c>
      <c r="F33" s="38">
        <f>IF(F15&gt;$K$33,$K$33,F15)</f>
        <v>0</v>
      </c>
      <c r="G33" s="38">
        <f>IF(G15&gt;$K$33,$K$33,G15)</f>
        <v>0</v>
      </c>
      <c r="H33" s="38">
        <f>IF(H15&gt;$K$33,$K$33,H15)</f>
        <v>0</v>
      </c>
      <c r="I33" s="94">
        <f>IF(I15&gt;$K$33,$K$33,I15)</f>
        <v>0</v>
      </c>
      <c r="K33" s="29">
        <v>10</v>
      </c>
      <c r="L33" s="30" t="s">
        <v>47</v>
      </c>
      <c r="M33" s="45"/>
    </row>
    <row r="34" spans="1:13" ht="24" customHeight="1" thickBot="1" x14ac:dyDescent="0.45">
      <c r="A34" s="88"/>
      <c r="B34" s="101">
        <v>5</v>
      </c>
      <c r="C34" s="65" t="s">
        <v>50</v>
      </c>
      <c r="D34" s="44">
        <f t="shared" si="3"/>
        <v>0</v>
      </c>
      <c r="E34" s="66">
        <f>IF(E16&gt;$K$34,$K$34,E16)</f>
        <v>0</v>
      </c>
      <c r="F34" s="41">
        <f>IF(F16&gt;$K$34,$K$34,F16)</f>
        <v>0</v>
      </c>
      <c r="G34" s="41">
        <f>IF(G16&gt;$K$34,$K$34,G16)</f>
        <v>0</v>
      </c>
      <c r="H34" s="41">
        <f>IF(H16&gt;$K$34,$K$34,H16)</f>
        <v>0</v>
      </c>
      <c r="I34" s="98">
        <f>IF(I16&gt;$K$34,$K$34,I16)</f>
        <v>0</v>
      </c>
      <c r="K34" s="29">
        <v>20</v>
      </c>
      <c r="L34" s="32" t="s">
        <v>47</v>
      </c>
    </row>
    <row r="35" spans="1:13" ht="24" customHeight="1" thickTop="1" thickBot="1" x14ac:dyDescent="0.45">
      <c r="B35" s="188" t="s">
        <v>51</v>
      </c>
      <c r="C35" s="189"/>
      <c r="D35" s="108">
        <f t="shared" si="3"/>
        <v>0</v>
      </c>
      <c r="E35" s="107">
        <f>SUM(E30:E34)</f>
        <v>0</v>
      </c>
      <c r="F35" s="99">
        <f>SUM(F30:F34)</f>
        <v>0</v>
      </c>
      <c r="G35" s="99">
        <f>SUM(G30:G34)</f>
        <v>0</v>
      </c>
      <c r="H35" s="99">
        <f>SUM(H30:H34)</f>
        <v>0</v>
      </c>
      <c r="I35" s="100">
        <f>SUM(I30:I34)</f>
        <v>0</v>
      </c>
    </row>
    <row r="36" spans="1:13" ht="14.25" thickTop="1" x14ac:dyDescent="0.4">
      <c r="D36" s="106"/>
    </row>
  </sheetData>
  <mergeCells count="13">
    <mergeCell ref="D2:F2"/>
    <mergeCell ref="D4:H4"/>
    <mergeCell ref="K30:L30"/>
    <mergeCell ref="B18:C18"/>
    <mergeCell ref="D3:F3"/>
    <mergeCell ref="B25:C29"/>
    <mergeCell ref="D25:I25"/>
    <mergeCell ref="D26:D29"/>
    <mergeCell ref="B35:C35"/>
    <mergeCell ref="B7:C11"/>
    <mergeCell ref="D7:I7"/>
    <mergeCell ref="D8:D11"/>
    <mergeCell ref="B17:C17"/>
  </mergeCells>
  <phoneticPr fontId="2"/>
  <pageMargins left="0.25" right="0.25" top="0.75" bottom="0.75" header="0.3" footer="0.3"/>
  <pageSetup paperSize="8"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必ずご確認ください！　説明シート（CPD単位一覧表等）</vt:lpstr>
      <vt:lpstr>必ずご確認ください！　プログラム形態における特記事項など</vt:lpstr>
      <vt:lpstr>第1年度</vt:lpstr>
      <vt:lpstr>第2年度</vt:lpstr>
      <vt:lpstr>第3年度</vt:lpstr>
      <vt:lpstr>第4年度</vt:lpstr>
      <vt:lpstr>第5年度</vt:lpstr>
      <vt:lpstr>集計表（編集不可）</vt:lpstr>
      <vt:lpstr>'集計表（編集不可）'!Print_Area</vt:lpstr>
      <vt:lpstr>第1年度!Print_Area</vt:lpstr>
      <vt:lpstr>第3年度!Print_Area</vt:lpstr>
      <vt:lpstr>第4年度!Print_Area</vt:lpstr>
      <vt:lpstr>第5年度!Print_Area</vt:lpstr>
      <vt:lpstr>第1年度!Print_Titles</vt:lpstr>
      <vt:lpstr>第2年度!Print_Titles</vt:lpstr>
      <vt:lpstr>第3年度!Print_Titles</vt:lpstr>
      <vt:lpstr>第4年度!Print_Titles</vt:lpstr>
      <vt:lpstr>第5年度!Print_Titles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一樹 廣田</cp:lastModifiedBy>
  <cp:lastPrinted>2022-08-17T01:08:00Z</cp:lastPrinted>
  <dcterms:created xsi:type="dcterms:W3CDTF">2020-09-09T06:37:42Z</dcterms:created>
  <dcterms:modified xsi:type="dcterms:W3CDTF">2025-09-09T04:01:50Z</dcterms:modified>
</cp:coreProperties>
</file>