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ta\Desktop\とりあえずフォルダ\"/>
    </mc:Choice>
  </mc:AlternateContent>
  <xr:revisionPtr revIDLastSave="0" documentId="13_ncr:1_{C2679D34-51D2-4183-8043-294543458F85}" xr6:coauthVersionLast="47" xr6:coauthVersionMax="47" xr10:uidLastSave="{00000000-0000-0000-0000-000000000000}"/>
  <bookViews>
    <workbookView xWindow="-120" yWindow="-120" windowWidth="29040" windowHeight="15720" xr2:uid="{397AC3C5-8674-448E-A355-D8E4B646525C}"/>
  </bookViews>
  <sheets>
    <sheet name="第1年度" sheetId="1" r:id="rId1"/>
    <sheet name="第2年度" sheetId="12" r:id="rId2"/>
    <sheet name="第3年度" sheetId="16" r:id="rId3"/>
    <sheet name="第4年度" sheetId="17" r:id="rId4"/>
    <sheet name="第5年度" sheetId="18" r:id="rId5"/>
    <sheet name="集計表（編集不可）" sheetId="7" r:id="rId6"/>
    <sheet name="参考（CPD単位一覧表等）" sheetId="19" r:id="rId7"/>
  </sheets>
  <definedNames>
    <definedName name="_xlnm.Print_Area" localSheetId="5">'集計表（編集不可）'!$A$1:$O$40</definedName>
    <definedName name="_xlnm.Print_Area" localSheetId="0">第1年度!$A$1:$R$38</definedName>
    <definedName name="_xlnm.Print_Area" localSheetId="2">第3年度!$A$1:$R$36</definedName>
    <definedName name="_xlnm.Print_Area" localSheetId="3">第4年度!$A$1:$R$36</definedName>
    <definedName name="_xlnm.Print_Area" localSheetId="4">第5年度!$A$1:$R$36</definedName>
    <definedName name="_xlnm.Print_Titles" localSheetId="0">第1年度!$1:$6</definedName>
    <definedName name="_xlnm.Print_Titles" localSheetId="1">第2年度!$1:$6</definedName>
    <definedName name="_xlnm.Print_Titles" localSheetId="2">第3年度!$1:$6</definedName>
    <definedName name="_xlnm.Print_Titles" localSheetId="3">第4年度!$1:$6</definedName>
    <definedName name="_xlnm.Print_Titles" localSheetId="4">第5年度!$1:$6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8" l="1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7" i="18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7" i="17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7" i="16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7" i="12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8" i="1"/>
  <c r="R7" i="1"/>
  <c r="Q8" i="1" l="1"/>
  <c r="F5" i="17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6" i="17" l="1"/>
  <c r="Q7" i="18"/>
  <c r="Q7" i="17"/>
  <c r="Q7" i="16"/>
  <c r="Q7" i="12"/>
  <c r="Q7" i="1"/>
  <c r="T8" i="16" l="1"/>
  <c r="U8" i="16"/>
  <c r="V8" i="16"/>
  <c r="W8" i="16"/>
  <c r="X8" i="16"/>
  <c r="T9" i="16"/>
  <c r="U9" i="16"/>
  <c r="V9" i="16"/>
  <c r="W9" i="16"/>
  <c r="X9" i="16"/>
  <c r="T10" i="16"/>
  <c r="U10" i="16"/>
  <c r="V10" i="16"/>
  <c r="W10" i="16"/>
  <c r="X10" i="16"/>
  <c r="T11" i="16"/>
  <c r="U11" i="16"/>
  <c r="V11" i="16"/>
  <c r="W11" i="16"/>
  <c r="X11" i="16"/>
  <c r="T12" i="16"/>
  <c r="U12" i="16"/>
  <c r="V12" i="16"/>
  <c r="W12" i="16"/>
  <c r="X12" i="16"/>
  <c r="T13" i="16"/>
  <c r="U13" i="16"/>
  <c r="V13" i="16"/>
  <c r="W13" i="16"/>
  <c r="X13" i="16"/>
  <c r="T14" i="16"/>
  <c r="U14" i="16"/>
  <c r="V14" i="16"/>
  <c r="W14" i="16"/>
  <c r="X14" i="16"/>
  <c r="T15" i="16"/>
  <c r="U15" i="16"/>
  <c r="V15" i="16"/>
  <c r="W15" i="16"/>
  <c r="X15" i="16"/>
  <c r="T16" i="16"/>
  <c r="U16" i="16"/>
  <c r="V16" i="16"/>
  <c r="W16" i="16"/>
  <c r="X16" i="16"/>
  <c r="T17" i="16"/>
  <c r="U17" i="16"/>
  <c r="V17" i="16"/>
  <c r="W17" i="16"/>
  <c r="X17" i="16"/>
  <c r="T18" i="16"/>
  <c r="U18" i="16"/>
  <c r="V18" i="16"/>
  <c r="W18" i="16"/>
  <c r="X18" i="16"/>
  <c r="T19" i="16"/>
  <c r="U19" i="16"/>
  <c r="V19" i="16"/>
  <c r="W19" i="16"/>
  <c r="X19" i="16"/>
  <c r="T20" i="16"/>
  <c r="U20" i="16"/>
  <c r="V20" i="16"/>
  <c r="W20" i="16"/>
  <c r="X20" i="16"/>
  <c r="T21" i="16"/>
  <c r="U21" i="16"/>
  <c r="V21" i="16"/>
  <c r="W21" i="16"/>
  <c r="X21" i="16"/>
  <c r="T22" i="16"/>
  <c r="U22" i="16"/>
  <c r="V22" i="16"/>
  <c r="W22" i="16"/>
  <c r="X22" i="16"/>
  <c r="T23" i="16"/>
  <c r="U23" i="16"/>
  <c r="V23" i="16"/>
  <c r="W23" i="16"/>
  <c r="X23" i="16"/>
  <c r="T24" i="16"/>
  <c r="U24" i="16"/>
  <c r="V24" i="16"/>
  <c r="W24" i="16"/>
  <c r="X24" i="16"/>
  <c r="T25" i="16"/>
  <c r="U25" i="16"/>
  <c r="V25" i="16"/>
  <c r="W25" i="16"/>
  <c r="X25" i="16"/>
  <c r="T26" i="16"/>
  <c r="U26" i="16"/>
  <c r="V26" i="16"/>
  <c r="W26" i="16"/>
  <c r="X26" i="16"/>
  <c r="T27" i="16"/>
  <c r="U27" i="16"/>
  <c r="V27" i="16"/>
  <c r="W27" i="16"/>
  <c r="X27" i="16"/>
  <c r="T28" i="16"/>
  <c r="U28" i="16"/>
  <c r="V28" i="16"/>
  <c r="W28" i="16"/>
  <c r="X28" i="16"/>
  <c r="T29" i="16"/>
  <c r="U29" i="16"/>
  <c r="V29" i="16"/>
  <c r="W29" i="16"/>
  <c r="X29" i="16"/>
  <c r="T30" i="16"/>
  <c r="U30" i="16"/>
  <c r="V30" i="16"/>
  <c r="W30" i="16"/>
  <c r="X30" i="16"/>
  <c r="T31" i="16"/>
  <c r="U31" i="16"/>
  <c r="V31" i="16"/>
  <c r="W31" i="16"/>
  <c r="X31" i="16"/>
  <c r="T32" i="16"/>
  <c r="U32" i="16"/>
  <c r="V32" i="16"/>
  <c r="W32" i="16"/>
  <c r="X32" i="16"/>
  <c r="T33" i="16"/>
  <c r="U33" i="16"/>
  <c r="V33" i="16"/>
  <c r="W33" i="16"/>
  <c r="X33" i="16"/>
  <c r="T34" i="16"/>
  <c r="U34" i="16"/>
  <c r="V34" i="16"/>
  <c r="W34" i="16"/>
  <c r="X34" i="16"/>
  <c r="T35" i="16"/>
  <c r="U35" i="16"/>
  <c r="V35" i="16"/>
  <c r="W35" i="16"/>
  <c r="X35" i="16"/>
  <c r="T36" i="16"/>
  <c r="U36" i="16"/>
  <c r="V36" i="16"/>
  <c r="W36" i="16"/>
  <c r="X36" i="16"/>
  <c r="T8" i="17"/>
  <c r="U8" i="17"/>
  <c r="V8" i="17"/>
  <c r="W8" i="17"/>
  <c r="X8" i="17"/>
  <c r="T9" i="17"/>
  <c r="U9" i="17"/>
  <c r="V9" i="17"/>
  <c r="W9" i="17"/>
  <c r="X9" i="17"/>
  <c r="T10" i="17"/>
  <c r="U10" i="17"/>
  <c r="V10" i="17"/>
  <c r="W10" i="17"/>
  <c r="X10" i="17"/>
  <c r="T11" i="17"/>
  <c r="U11" i="17"/>
  <c r="V11" i="17"/>
  <c r="W11" i="17"/>
  <c r="X11" i="17"/>
  <c r="T12" i="17"/>
  <c r="U12" i="17"/>
  <c r="V12" i="17"/>
  <c r="W12" i="17"/>
  <c r="X12" i="17"/>
  <c r="T13" i="17"/>
  <c r="U13" i="17"/>
  <c r="V13" i="17"/>
  <c r="W13" i="17"/>
  <c r="X13" i="17"/>
  <c r="T14" i="17"/>
  <c r="U14" i="17"/>
  <c r="V14" i="17"/>
  <c r="W14" i="17"/>
  <c r="X14" i="17"/>
  <c r="T15" i="17"/>
  <c r="U15" i="17"/>
  <c r="V15" i="17"/>
  <c r="W15" i="17"/>
  <c r="X15" i="17"/>
  <c r="T16" i="17"/>
  <c r="U16" i="17"/>
  <c r="V16" i="17"/>
  <c r="W16" i="17"/>
  <c r="X16" i="17"/>
  <c r="T17" i="17"/>
  <c r="U17" i="17"/>
  <c r="V17" i="17"/>
  <c r="W17" i="17"/>
  <c r="X17" i="17"/>
  <c r="T18" i="17"/>
  <c r="U18" i="17"/>
  <c r="V18" i="17"/>
  <c r="W18" i="17"/>
  <c r="X18" i="17"/>
  <c r="T19" i="17"/>
  <c r="U19" i="17"/>
  <c r="V19" i="17"/>
  <c r="W19" i="17"/>
  <c r="X19" i="17"/>
  <c r="T20" i="17"/>
  <c r="U20" i="17"/>
  <c r="V20" i="17"/>
  <c r="W20" i="17"/>
  <c r="X20" i="17"/>
  <c r="T21" i="17"/>
  <c r="U21" i="17"/>
  <c r="V21" i="17"/>
  <c r="W21" i="17"/>
  <c r="X21" i="17"/>
  <c r="T22" i="17"/>
  <c r="U22" i="17"/>
  <c r="V22" i="17"/>
  <c r="W22" i="17"/>
  <c r="X22" i="17"/>
  <c r="T23" i="17"/>
  <c r="U23" i="17"/>
  <c r="V23" i="17"/>
  <c r="W23" i="17"/>
  <c r="X23" i="17"/>
  <c r="T24" i="17"/>
  <c r="U24" i="17"/>
  <c r="V24" i="17"/>
  <c r="W24" i="17"/>
  <c r="X24" i="17"/>
  <c r="T25" i="17"/>
  <c r="U25" i="17"/>
  <c r="V25" i="17"/>
  <c r="W25" i="17"/>
  <c r="X25" i="17"/>
  <c r="T26" i="17"/>
  <c r="U26" i="17"/>
  <c r="V26" i="17"/>
  <c r="W26" i="17"/>
  <c r="X26" i="17"/>
  <c r="T27" i="17"/>
  <c r="U27" i="17"/>
  <c r="V27" i="17"/>
  <c r="W27" i="17"/>
  <c r="X27" i="17"/>
  <c r="T28" i="17"/>
  <c r="U28" i="17"/>
  <c r="V28" i="17"/>
  <c r="W28" i="17"/>
  <c r="X28" i="17"/>
  <c r="T29" i="17"/>
  <c r="U29" i="17"/>
  <c r="V29" i="17"/>
  <c r="W29" i="17"/>
  <c r="X29" i="17"/>
  <c r="T30" i="17"/>
  <c r="U30" i="17"/>
  <c r="V30" i="17"/>
  <c r="W30" i="17"/>
  <c r="X30" i="17"/>
  <c r="T31" i="17"/>
  <c r="U31" i="17"/>
  <c r="V31" i="17"/>
  <c r="W31" i="17"/>
  <c r="X31" i="17"/>
  <c r="T32" i="17"/>
  <c r="U32" i="17"/>
  <c r="V32" i="17"/>
  <c r="W32" i="17"/>
  <c r="X32" i="17"/>
  <c r="T33" i="17"/>
  <c r="U33" i="17"/>
  <c r="V33" i="17"/>
  <c r="W33" i="17"/>
  <c r="X33" i="17"/>
  <c r="T34" i="17"/>
  <c r="U34" i="17"/>
  <c r="V34" i="17"/>
  <c r="W34" i="17"/>
  <c r="X34" i="17"/>
  <c r="T35" i="17"/>
  <c r="U35" i="17"/>
  <c r="V35" i="17"/>
  <c r="W35" i="17"/>
  <c r="X35" i="17"/>
  <c r="T36" i="17"/>
  <c r="U36" i="17"/>
  <c r="V36" i="17"/>
  <c r="W36" i="17"/>
  <c r="X36" i="17"/>
  <c r="T8" i="18"/>
  <c r="U8" i="18"/>
  <c r="V8" i="18"/>
  <c r="W8" i="18"/>
  <c r="X8" i="18"/>
  <c r="T9" i="18"/>
  <c r="U9" i="18"/>
  <c r="V9" i="18"/>
  <c r="W9" i="18"/>
  <c r="X9" i="18"/>
  <c r="T10" i="18"/>
  <c r="U10" i="18"/>
  <c r="V10" i="18"/>
  <c r="W10" i="18"/>
  <c r="X10" i="18"/>
  <c r="T11" i="18"/>
  <c r="U11" i="18"/>
  <c r="V11" i="18"/>
  <c r="W11" i="18"/>
  <c r="X11" i="18"/>
  <c r="T12" i="18"/>
  <c r="U12" i="18"/>
  <c r="V12" i="18"/>
  <c r="W12" i="18"/>
  <c r="X12" i="18"/>
  <c r="T13" i="18"/>
  <c r="U13" i="18"/>
  <c r="V13" i="18"/>
  <c r="W13" i="18"/>
  <c r="X13" i="18"/>
  <c r="T14" i="18"/>
  <c r="U14" i="18"/>
  <c r="V14" i="18"/>
  <c r="W14" i="18"/>
  <c r="X14" i="18"/>
  <c r="T15" i="18"/>
  <c r="U15" i="18"/>
  <c r="V15" i="18"/>
  <c r="W15" i="18"/>
  <c r="X15" i="18"/>
  <c r="T16" i="18"/>
  <c r="U16" i="18"/>
  <c r="V16" i="18"/>
  <c r="W16" i="18"/>
  <c r="X16" i="18"/>
  <c r="T17" i="18"/>
  <c r="U17" i="18"/>
  <c r="V17" i="18"/>
  <c r="W17" i="18"/>
  <c r="X17" i="18"/>
  <c r="T18" i="18"/>
  <c r="U18" i="18"/>
  <c r="V18" i="18"/>
  <c r="W18" i="18"/>
  <c r="X18" i="18"/>
  <c r="T19" i="18"/>
  <c r="U19" i="18"/>
  <c r="V19" i="18"/>
  <c r="W19" i="18"/>
  <c r="X19" i="18"/>
  <c r="T20" i="18"/>
  <c r="U20" i="18"/>
  <c r="V20" i="18"/>
  <c r="W20" i="18"/>
  <c r="X20" i="18"/>
  <c r="T21" i="18"/>
  <c r="U21" i="18"/>
  <c r="V21" i="18"/>
  <c r="W21" i="18"/>
  <c r="X21" i="18"/>
  <c r="T22" i="18"/>
  <c r="U22" i="18"/>
  <c r="V22" i="18"/>
  <c r="W22" i="18"/>
  <c r="X22" i="18"/>
  <c r="T23" i="18"/>
  <c r="U23" i="18"/>
  <c r="V23" i="18"/>
  <c r="W23" i="18"/>
  <c r="X23" i="18"/>
  <c r="T24" i="18"/>
  <c r="U24" i="18"/>
  <c r="V24" i="18"/>
  <c r="W24" i="18"/>
  <c r="X24" i="18"/>
  <c r="T25" i="18"/>
  <c r="U25" i="18"/>
  <c r="V25" i="18"/>
  <c r="W25" i="18"/>
  <c r="X25" i="18"/>
  <c r="T26" i="18"/>
  <c r="U26" i="18"/>
  <c r="V26" i="18"/>
  <c r="W26" i="18"/>
  <c r="X26" i="18"/>
  <c r="T27" i="18"/>
  <c r="U27" i="18"/>
  <c r="V27" i="18"/>
  <c r="W27" i="18"/>
  <c r="X27" i="18"/>
  <c r="T28" i="18"/>
  <c r="U28" i="18"/>
  <c r="V28" i="18"/>
  <c r="W28" i="18"/>
  <c r="X28" i="18"/>
  <c r="T29" i="18"/>
  <c r="U29" i="18"/>
  <c r="V29" i="18"/>
  <c r="W29" i="18"/>
  <c r="X29" i="18"/>
  <c r="T30" i="18"/>
  <c r="U30" i="18"/>
  <c r="V30" i="18"/>
  <c r="W30" i="18"/>
  <c r="X30" i="18"/>
  <c r="T31" i="18"/>
  <c r="U31" i="18"/>
  <c r="V31" i="18"/>
  <c r="W31" i="18"/>
  <c r="X31" i="18"/>
  <c r="T32" i="18"/>
  <c r="U32" i="18"/>
  <c r="V32" i="18"/>
  <c r="W32" i="18"/>
  <c r="X32" i="18"/>
  <c r="T33" i="18"/>
  <c r="U33" i="18"/>
  <c r="V33" i="18"/>
  <c r="W33" i="18"/>
  <c r="X33" i="18"/>
  <c r="T34" i="18"/>
  <c r="U34" i="18"/>
  <c r="V34" i="18"/>
  <c r="W34" i="18"/>
  <c r="X34" i="18"/>
  <c r="T35" i="18"/>
  <c r="U35" i="18"/>
  <c r="V35" i="18"/>
  <c r="W35" i="18"/>
  <c r="X35" i="18"/>
  <c r="T36" i="18"/>
  <c r="U36" i="18"/>
  <c r="V36" i="18"/>
  <c r="W36" i="18"/>
  <c r="X36" i="18"/>
  <c r="X7" i="18"/>
  <c r="W7" i="18"/>
  <c r="V7" i="18"/>
  <c r="U7" i="18"/>
  <c r="T7" i="18"/>
  <c r="X7" i="17"/>
  <c r="W7" i="17"/>
  <c r="V7" i="17"/>
  <c r="U7" i="17"/>
  <c r="T7" i="17"/>
  <c r="X7" i="16"/>
  <c r="W7" i="16"/>
  <c r="V7" i="16"/>
  <c r="U7" i="16"/>
  <c r="T7" i="16"/>
  <c r="T8" i="12"/>
  <c r="U8" i="12"/>
  <c r="V8" i="12"/>
  <c r="W8" i="12"/>
  <c r="X8" i="12"/>
  <c r="T9" i="12"/>
  <c r="U9" i="12"/>
  <c r="V9" i="12"/>
  <c r="W9" i="12"/>
  <c r="X9" i="12"/>
  <c r="T10" i="12"/>
  <c r="U10" i="12"/>
  <c r="V10" i="12"/>
  <c r="W10" i="12"/>
  <c r="X10" i="12"/>
  <c r="T11" i="12"/>
  <c r="U11" i="12"/>
  <c r="V11" i="12"/>
  <c r="W11" i="12"/>
  <c r="X11" i="12"/>
  <c r="T12" i="12"/>
  <c r="U12" i="12"/>
  <c r="V12" i="12"/>
  <c r="W12" i="12"/>
  <c r="X12" i="12"/>
  <c r="T13" i="12"/>
  <c r="U13" i="12"/>
  <c r="V13" i="12"/>
  <c r="W13" i="12"/>
  <c r="X13" i="12"/>
  <c r="T14" i="12"/>
  <c r="U14" i="12"/>
  <c r="V14" i="12"/>
  <c r="W14" i="12"/>
  <c r="X14" i="12"/>
  <c r="T15" i="12"/>
  <c r="U15" i="12"/>
  <c r="V15" i="12"/>
  <c r="W15" i="12"/>
  <c r="X15" i="12"/>
  <c r="T16" i="12"/>
  <c r="U16" i="12"/>
  <c r="V16" i="12"/>
  <c r="W16" i="12"/>
  <c r="X16" i="12"/>
  <c r="T17" i="12"/>
  <c r="U17" i="12"/>
  <c r="V17" i="12"/>
  <c r="W17" i="12"/>
  <c r="X17" i="12"/>
  <c r="T18" i="12"/>
  <c r="U18" i="12"/>
  <c r="V18" i="12"/>
  <c r="W18" i="12"/>
  <c r="X18" i="12"/>
  <c r="T19" i="12"/>
  <c r="U19" i="12"/>
  <c r="V19" i="12"/>
  <c r="W19" i="12"/>
  <c r="X19" i="12"/>
  <c r="T20" i="12"/>
  <c r="U20" i="12"/>
  <c r="V20" i="12"/>
  <c r="W20" i="12"/>
  <c r="X20" i="12"/>
  <c r="T21" i="12"/>
  <c r="U21" i="12"/>
  <c r="V21" i="12"/>
  <c r="W21" i="12"/>
  <c r="X21" i="12"/>
  <c r="T22" i="12"/>
  <c r="U22" i="12"/>
  <c r="V22" i="12"/>
  <c r="W22" i="12"/>
  <c r="X22" i="12"/>
  <c r="T23" i="12"/>
  <c r="U23" i="12"/>
  <c r="V23" i="12"/>
  <c r="W23" i="12"/>
  <c r="X23" i="12"/>
  <c r="T24" i="12"/>
  <c r="U24" i="12"/>
  <c r="V24" i="12"/>
  <c r="W24" i="12"/>
  <c r="X24" i="12"/>
  <c r="T25" i="12"/>
  <c r="U25" i="12"/>
  <c r="V25" i="12"/>
  <c r="W25" i="12"/>
  <c r="X25" i="12"/>
  <c r="T26" i="12"/>
  <c r="U26" i="12"/>
  <c r="V26" i="12"/>
  <c r="W26" i="12"/>
  <c r="X26" i="12"/>
  <c r="T27" i="12"/>
  <c r="U27" i="12"/>
  <c r="V27" i="12"/>
  <c r="W27" i="12"/>
  <c r="X27" i="12"/>
  <c r="T28" i="12"/>
  <c r="U28" i="12"/>
  <c r="V28" i="12"/>
  <c r="W28" i="12"/>
  <c r="X28" i="12"/>
  <c r="T29" i="12"/>
  <c r="U29" i="12"/>
  <c r="V29" i="12"/>
  <c r="W29" i="12"/>
  <c r="X29" i="12"/>
  <c r="T30" i="12"/>
  <c r="U30" i="12"/>
  <c r="V30" i="12"/>
  <c r="W30" i="12"/>
  <c r="X30" i="12"/>
  <c r="T31" i="12"/>
  <c r="U31" i="12"/>
  <c r="V31" i="12"/>
  <c r="W31" i="12"/>
  <c r="X31" i="12"/>
  <c r="T32" i="12"/>
  <c r="U32" i="12"/>
  <c r="V32" i="12"/>
  <c r="W32" i="12"/>
  <c r="X32" i="12"/>
  <c r="T33" i="12"/>
  <c r="U33" i="12"/>
  <c r="V33" i="12"/>
  <c r="W33" i="12"/>
  <c r="X33" i="12"/>
  <c r="T34" i="12"/>
  <c r="U34" i="12"/>
  <c r="V34" i="12"/>
  <c r="W34" i="12"/>
  <c r="X34" i="12"/>
  <c r="T35" i="12"/>
  <c r="U35" i="12"/>
  <c r="V35" i="12"/>
  <c r="W35" i="12"/>
  <c r="X35" i="12"/>
  <c r="T36" i="12"/>
  <c r="U36" i="12"/>
  <c r="V36" i="12"/>
  <c r="W36" i="12"/>
  <c r="X36" i="12"/>
  <c r="X7" i="12"/>
  <c r="W7" i="12"/>
  <c r="V7" i="12"/>
  <c r="U7" i="12"/>
  <c r="T7" i="12"/>
  <c r="T8" i="1"/>
  <c r="U8" i="1"/>
  <c r="V8" i="1"/>
  <c r="W8" i="1"/>
  <c r="X8" i="1"/>
  <c r="T9" i="1"/>
  <c r="U9" i="1"/>
  <c r="V9" i="1"/>
  <c r="W9" i="1"/>
  <c r="X9" i="1"/>
  <c r="T10" i="1"/>
  <c r="U10" i="1"/>
  <c r="V10" i="1"/>
  <c r="W10" i="1"/>
  <c r="X10" i="1"/>
  <c r="T11" i="1"/>
  <c r="U11" i="1"/>
  <c r="V11" i="1"/>
  <c r="W11" i="1"/>
  <c r="X11" i="1"/>
  <c r="T12" i="1"/>
  <c r="U12" i="1"/>
  <c r="V12" i="1"/>
  <c r="W12" i="1"/>
  <c r="X12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X7" i="1"/>
  <c r="W7" i="1"/>
  <c r="V7" i="1"/>
  <c r="U7" i="1"/>
  <c r="T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K37" i="18"/>
  <c r="D4" i="18" s="1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Y7" i="18"/>
  <c r="F5" i="18"/>
  <c r="D3" i="18"/>
  <c r="C2" i="18"/>
  <c r="K37" i="17"/>
  <c r="D4" i="17" s="1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Y7" i="17"/>
  <c r="D3" i="17"/>
  <c r="C2" i="17"/>
  <c r="K37" i="16"/>
  <c r="D4" i="16" s="1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Y7" i="16"/>
  <c r="F5" i="16"/>
  <c r="D3" i="16"/>
  <c r="C2" i="16"/>
  <c r="F5" i="12"/>
  <c r="D3" i="12"/>
  <c r="C2" i="12"/>
  <c r="D4" i="7"/>
  <c r="D3" i="7"/>
  <c r="D2" i="7"/>
  <c r="K37" i="12"/>
  <c r="D4" i="12" s="1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37" i="17" l="1"/>
  <c r="H18" i="7" s="1"/>
  <c r="Y37" i="18"/>
  <c r="I18" i="7" s="1"/>
  <c r="T37" i="17"/>
  <c r="H12" i="7" s="1"/>
  <c r="H29" i="7" s="1"/>
  <c r="Y37" i="12"/>
  <c r="F18" i="7" s="1"/>
  <c r="U37" i="17"/>
  <c r="H13" i="7" s="1"/>
  <c r="V37" i="17"/>
  <c r="H14" i="7" s="1"/>
  <c r="W37" i="17"/>
  <c r="H15" i="7" s="1"/>
  <c r="X37" i="17"/>
  <c r="H16" i="7" s="1"/>
  <c r="Y37" i="16"/>
  <c r="G18" i="7" s="1"/>
  <c r="T37" i="18"/>
  <c r="I12" i="7" s="1"/>
  <c r="I29" i="7" s="1"/>
  <c r="W37" i="18"/>
  <c r="I15" i="7" s="1"/>
  <c r="U37" i="18"/>
  <c r="I13" i="7" s="1"/>
  <c r="V37" i="18"/>
  <c r="I14" i="7" s="1"/>
  <c r="X37" i="18"/>
  <c r="I16" i="7" s="1"/>
  <c r="T37" i="16"/>
  <c r="G12" i="7" s="1"/>
  <c r="G29" i="7" s="1"/>
  <c r="U37" i="16"/>
  <c r="G13" i="7" s="1"/>
  <c r="W37" i="16"/>
  <c r="G15" i="7" s="1"/>
  <c r="V37" i="16"/>
  <c r="G14" i="7" s="1"/>
  <c r="X37" i="16"/>
  <c r="G16" i="7" s="1"/>
  <c r="V37" i="12"/>
  <c r="F14" i="7" s="1"/>
  <c r="X37" i="12"/>
  <c r="F16" i="7" s="1"/>
  <c r="W37" i="12"/>
  <c r="F15" i="7" s="1"/>
  <c r="T37" i="12"/>
  <c r="F12" i="7" s="1"/>
  <c r="U37" i="12"/>
  <c r="F13" i="7" s="1"/>
  <c r="F26" i="7"/>
  <c r="G26" i="7"/>
  <c r="H26" i="7"/>
  <c r="I26" i="7"/>
  <c r="F28" i="7"/>
  <c r="G28" i="7"/>
  <c r="H28" i="7"/>
  <c r="I28" i="7"/>
  <c r="E28" i="7"/>
  <c r="E26" i="7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7" i="1"/>
  <c r="H33" i="7" l="1"/>
  <c r="S37" i="17"/>
  <c r="F30" i="7"/>
  <c r="S37" i="18"/>
  <c r="G32" i="7"/>
  <c r="S37" i="16"/>
  <c r="F17" i="7"/>
  <c r="S37" i="12"/>
  <c r="F29" i="7"/>
  <c r="F32" i="7"/>
  <c r="H31" i="7"/>
  <c r="F33" i="7"/>
  <c r="H32" i="7"/>
  <c r="H30" i="7"/>
  <c r="I31" i="7"/>
  <c r="F31" i="7"/>
  <c r="G31" i="7"/>
  <c r="G33" i="7"/>
  <c r="I33" i="7"/>
  <c r="I32" i="7"/>
  <c r="G30" i="7"/>
  <c r="I30" i="7"/>
  <c r="Y37" i="1"/>
  <c r="H17" i="7"/>
  <c r="I17" i="7"/>
  <c r="G17" i="7"/>
  <c r="E18" i="7" l="1"/>
  <c r="D18" i="7" s="1"/>
  <c r="H34" i="7"/>
  <c r="I34" i="7"/>
  <c r="G34" i="7"/>
  <c r="F34" i="7"/>
  <c r="K37" i="1" l="1"/>
  <c r="D4" i="1" s="1"/>
  <c r="T37" i="1" l="1"/>
  <c r="E12" i="7" s="1"/>
  <c r="U37" i="1"/>
  <c r="E13" i="7" s="1"/>
  <c r="V37" i="1"/>
  <c r="E14" i="7" s="1"/>
  <c r="W37" i="1"/>
  <c r="E15" i="7" s="1"/>
  <c r="X37" i="1"/>
  <c r="E16" i="7" s="1"/>
  <c r="E33" i="7" s="1"/>
  <c r="E17" i="7" l="1"/>
  <c r="D17" i="7" s="1"/>
  <c r="E32" i="7"/>
  <c r="D32" i="7" s="1"/>
  <c r="D15" i="7"/>
  <c r="E29" i="7"/>
  <c r="D12" i="7"/>
  <c r="D33" i="7"/>
  <c r="D16" i="7"/>
  <c r="E31" i="7"/>
  <c r="D31" i="7" s="1"/>
  <c r="D14" i="7"/>
  <c r="E30" i="7"/>
  <c r="D30" i="7" s="1"/>
  <c r="D13" i="7"/>
  <c r="S37" i="1"/>
  <c r="D29" i="7" l="1"/>
  <c r="E34" i="7"/>
  <c r="D34" i="7" s="1"/>
</calcChain>
</file>

<file path=xl/sharedStrings.xml><?xml version="1.0" encoding="utf-8"?>
<sst xmlns="http://schemas.openxmlformats.org/spreadsheetml/2006/main" count="419" uniqueCount="227">
  <si>
    <r>
      <t>②主催者名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</si>
  <si>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③プログラム名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</si>
  <si>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④プログラム番号</t>
  </si>
  <si>
    <r>
      <t>⑦開始年月日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</si>
  <si>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⑧終了年月日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</si>
  <si>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⑨参加単位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</si>
  <si>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⑩単位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</si>
  <si>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⑪CPD単位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</si>
  <si>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⑫主催者証明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</si>
  <si>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⑬認定機関名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</si>
  <si>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⑭プログラム目標</t>
  </si>
  <si>
    <r>
      <t>⑮プログラム内容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</si>
  <si>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年度合計</t>
    <rPh sb="0" eb="2">
      <t>ネンド</t>
    </rPh>
    <rPh sb="2" eb="4">
      <t>ゴウケイ</t>
    </rPh>
    <phoneticPr fontId="3"/>
  </si>
  <si>
    <t>①番号</t>
    <phoneticPr fontId="3"/>
  </si>
  <si>
    <t>※終了年月日を基準に区分</t>
    <rPh sb="1" eb="6">
      <t>シュウリョウネンガッピ</t>
    </rPh>
    <rPh sb="7" eb="9">
      <t>キジュン</t>
    </rPh>
    <rPh sb="10" eb="12">
      <t>クブン</t>
    </rPh>
    <phoneticPr fontId="2"/>
  </si>
  <si>
    <t>⑤教育分野
（プログラム分類）</t>
    <rPh sb="12" eb="14">
      <t>ブンルイ</t>
    </rPh>
    <phoneticPr fontId="2"/>
  </si>
  <si>
    <r>
      <t>⑯CPD取得形態</t>
    </r>
    <r>
      <rPr>
        <b/>
        <sz val="10"/>
        <color indexed="10"/>
        <rFont val="ＭＳ Ｐゴシック"/>
        <family val="3"/>
        <charset val="128"/>
      </rPr>
      <t>※
（タブから選択）</t>
    </r>
    <rPh sb="4" eb="6">
      <t>シュトク</t>
    </rPh>
    <rPh sb="6" eb="8">
      <t>ケイタイ</t>
    </rPh>
    <rPh sb="15" eb="17">
      <t>センタク</t>
    </rPh>
    <phoneticPr fontId="3"/>
  </si>
  <si>
    <t>※1年度当たり最大60件まで</t>
    <rPh sb="2" eb="5">
      <t>ネンドア</t>
    </rPh>
    <rPh sb="7" eb="9">
      <t>サイダイ</t>
    </rPh>
    <rPh sb="11" eb="12">
      <t>ケン</t>
    </rPh>
    <phoneticPr fontId="3"/>
  </si>
  <si>
    <t>プログラム形態</t>
    <phoneticPr fontId="12"/>
  </si>
  <si>
    <t>プログラム分類</t>
    <rPh sb="5" eb="7">
      <t>ブンルイ</t>
    </rPh>
    <phoneticPr fontId="12"/>
  </si>
  <si>
    <t>年間限度</t>
  </si>
  <si>
    <t>特記事項</t>
    <rPh sb="0" eb="4">
      <t>トッキジコウ</t>
    </rPh>
    <phoneticPr fontId="12"/>
  </si>
  <si>
    <t>①　講習会の受講や講師､論文の発表・査読、発注者等外部組織からの表彰等</t>
    <phoneticPr fontId="12"/>
  </si>
  <si>
    <t>所属組織以外が主催・進行した活動に関連するCPD
・講習会等の受講または講師（講習会、シンポジウム、研修会、見学会など）
・論文の発表または査読（口頭発表、論文掲載、論文査読など） 　・特許取得
・発注者、学協会からの表彰　
・国際機関・国際協力機構等への技術協力
・大学や研究機関等の研究，技術開発業務への参加　 
・学協会等が発行する技術図書の執筆</t>
    <phoneticPr fontId="12"/>
  </si>
  <si>
    <t>限度なし</t>
  </si>
  <si>
    <t>②　企業内における研修の受講や表彰</t>
    <phoneticPr fontId="12"/>
  </si>
  <si>
    <t>所属組織が主催・進行した活動に関するCPD
・企業内研修会の受講　　
・社長表彰　など</t>
    <phoneticPr fontId="12"/>
  </si>
  <si>
    <t>年30単位以内</t>
  </si>
  <si>
    <t>・表彰については表彰状等の写しが必要</t>
    <phoneticPr fontId="12"/>
  </si>
  <si>
    <t>③　自己学習</t>
  </si>
  <si>
    <t>本人の自主的な活動によるCPD
・学協会認定のeラーニング 
・学協会誌の購読　
・技術を通じたNPOやボランティア活動
・環境教育活動　
・異業種交流会　など</t>
    <phoneticPr fontId="12"/>
  </si>
  <si>
    <t>年20単位以内</t>
  </si>
  <si>
    <t>④　現場経験、資格取得</t>
    <phoneticPr fontId="12"/>
  </si>
  <si>
    <t>⑤　委員会活動など</t>
  </si>
  <si>
    <t>全地連、地区協会、県協会、学会等での委員会活動</t>
  </si>
  <si>
    <t>タブ表示</t>
    <rPh sb="2" eb="4">
      <t>ヒョウジ</t>
    </rPh>
    <phoneticPr fontId="12"/>
  </si>
  <si>
    <t>●CPD記録簿様式　プログラム形態・プログラム分類と特記事項の表</t>
    <rPh sb="4" eb="9">
      <t>キロクボヨウシキ</t>
    </rPh>
    <rPh sb="15" eb="17">
      <t>ケイタイ</t>
    </rPh>
    <rPh sb="23" eb="25">
      <t>ブンルイ</t>
    </rPh>
    <rPh sb="26" eb="30">
      <t>トッキジコウ</t>
    </rPh>
    <rPh sb="31" eb="32">
      <t>ヒョウ</t>
    </rPh>
    <phoneticPr fontId="2"/>
  </si>
  <si>
    <t>CPD区分１</t>
    <rPh sb="3" eb="5">
      <t>クブン</t>
    </rPh>
    <phoneticPr fontId="2"/>
  </si>
  <si>
    <t>CPD区分２</t>
    <rPh sb="3" eb="5">
      <t>クブン</t>
    </rPh>
    <phoneticPr fontId="2"/>
  </si>
  <si>
    <t>CPD区分３</t>
    <rPh sb="3" eb="5">
      <t>クブン</t>
    </rPh>
    <phoneticPr fontId="2"/>
  </si>
  <si>
    <t>CPD区分４</t>
    <rPh sb="3" eb="5">
      <t>クブン</t>
    </rPh>
    <phoneticPr fontId="2"/>
  </si>
  <si>
    <t>CPD区分５</t>
    <rPh sb="3" eb="5">
      <t>クブン</t>
    </rPh>
    <phoneticPr fontId="2"/>
  </si>
  <si>
    <t>◆CPD記録再計表（取得形態による上限を考慮）</t>
    <rPh sb="4" eb="6">
      <t>キロク</t>
    </rPh>
    <rPh sb="6" eb="8">
      <t>サイケイ</t>
    </rPh>
    <rPh sb="8" eb="9">
      <t>ヒョウ</t>
    </rPh>
    <rPh sb="10" eb="14">
      <t>シュトクケイタイ</t>
    </rPh>
    <rPh sb="17" eb="19">
      <t>ジョウゲン</t>
    </rPh>
    <rPh sb="20" eb="22">
      <t>コウリョ</t>
    </rPh>
    <phoneticPr fontId="12"/>
  </si>
  <si>
    <t>取得形態</t>
    <rPh sb="0" eb="4">
      <t>シュトクケイタイ</t>
    </rPh>
    <phoneticPr fontId="12"/>
  </si>
  <si>
    <t>CPD単位</t>
    <rPh sb="3" eb="5">
      <t>タンイ</t>
    </rPh>
    <phoneticPr fontId="12"/>
  </si>
  <si>
    <t>合計</t>
    <rPh sb="0" eb="2">
      <t>ゴウケイ</t>
    </rPh>
    <phoneticPr fontId="12"/>
  </si>
  <si>
    <t>～</t>
    <phoneticPr fontId="12"/>
  </si>
  <si>
    <t>取得形態による上限</t>
    <rPh sb="0" eb="2">
      <t>シュトク</t>
    </rPh>
    <rPh sb="2" eb="4">
      <t>ケイタイ</t>
    </rPh>
    <rPh sb="7" eb="9">
      <t>ジョウゲン</t>
    </rPh>
    <phoneticPr fontId="12"/>
  </si>
  <si>
    <t>講習会への参加，発表など</t>
    <rPh sb="0" eb="3">
      <t>コウシュウカイ</t>
    </rPh>
    <rPh sb="5" eb="7">
      <t>サンカ</t>
    </rPh>
    <rPh sb="8" eb="10">
      <t>ハッピョウ</t>
    </rPh>
    <phoneticPr fontId="12"/>
  </si>
  <si>
    <t>限度なし</t>
    <rPh sb="0" eb="2">
      <t>ゲンド</t>
    </rPh>
    <phoneticPr fontId="12"/>
  </si>
  <si>
    <t>企業内研修等への参加など</t>
    <rPh sb="0" eb="3">
      <t>キギョウナイ</t>
    </rPh>
    <rPh sb="3" eb="6">
      <t>ケンシュウトウ</t>
    </rPh>
    <rPh sb="8" eb="10">
      <t>サンカ</t>
    </rPh>
    <phoneticPr fontId="12"/>
  </si>
  <si>
    <t>単位／年</t>
    <rPh sb="0" eb="2">
      <t>タンイ</t>
    </rPh>
    <rPh sb="3" eb="4">
      <t>ネン</t>
    </rPh>
    <phoneticPr fontId="12"/>
  </si>
  <si>
    <t>自己学習</t>
    <rPh sb="0" eb="4">
      <t>ジコガクシュウ</t>
    </rPh>
    <phoneticPr fontId="12"/>
  </si>
  <si>
    <t>現場経験</t>
    <rPh sb="0" eb="4">
      <t>ゲンバケイケン</t>
    </rPh>
    <phoneticPr fontId="12"/>
  </si>
  <si>
    <t>委員会活動など</t>
    <rPh sb="0" eb="3">
      <t>イインカイ</t>
    </rPh>
    <rPh sb="3" eb="5">
      <t>カツドウ</t>
    </rPh>
    <phoneticPr fontId="12"/>
  </si>
  <si>
    <t>総計</t>
    <rPh sb="0" eb="2">
      <t>ソウケイ</t>
    </rPh>
    <phoneticPr fontId="12"/>
  </si>
  <si>
    <t>*１部門のみの資格更新に必要な単位数</t>
    <rPh sb="2" eb="4">
      <t>ブモン</t>
    </rPh>
    <rPh sb="7" eb="9">
      <t>シカク</t>
    </rPh>
    <rPh sb="9" eb="11">
      <t>コウシン</t>
    </rPh>
    <rPh sb="12" eb="14">
      <t>ヒツヨウ</t>
    </rPh>
    <rPh sb="15" eb="18">
      <t>タンイスウ</t>
    </rPh>
    <phoneticPr fontId="12"/>
  </si>
  <si>
    <r>
      <t>*２部門の資格更新に必要な単位数</t>
    </r>
    <r>
      <rPr>
        <sz val="11"/>
        <color theme="1"/>
        <rFont val="游ゴシック"/>
        <family val="3"/>
        <charset val="128"/>
        <scheme val="minor"/>
      </rPr>
      <t/>
    </r>
    <rPh sb="2" eb="4">
      <t>ブモン</t>
    </rPh>
    <rPh sb="5" eb="7">
      <t>シカク</t>
    </rPh>
    <rPh sb="7" eb="9">
      <t>コウシン</t>
    </rPh>
    <rPh sb="10" eb="12">
      <t>ヒツヨウ</t>
    </rPh>
    <rPh sb="13" eb="16">
      <t>タンイスウ</t>
    </rPh>
    <phoneticPr fontId="12"/>
  </si>
  <si>
    <t>◆CPD記録集計表（単純集計）</t>
    <rPh sb="4" eb="6">
      <t>キロク</t>
    </rPh>
    <rPh sb="6" eb="8">
      <t>シュウケイ</t>
    </rPh>
    <rPh sb="8" eb="9">
      <t>ヒョウ</t>
    </rPh>
    <rPh sb="10" eb="14">
      <t>タンジュンシュウケイ</t>
    </rPh>
    <phoneticPr fontId="12"/>
  </si>
  <si>
    <t>計</t>
    <rPh sb="0" eb="1">
      <t>ケイ</t>
    </rPh>
    <phoneticPr fontId="12"/>
  </si>
  <si>
    <t>土壌部門</t>
    <rPh sb="0" eb="4">
      <t>ドジョウブモン</t>
    </rPh>
    <phoneticPr fontId="2"/>
  </si>
  <si>
    <t>】</t>
    <phoneticPr fontId="2"/>
  </si>
  <si>
    <t>部門】</t>
    <rPh sb="0" eb="2">
      <t>ブモン</t>
    </rPh>
    <phoneticPr fontId="2"/>
  </si>
  <si>
    <t>CPD単位；コロナ対応</t>
    <rPh sb="3" eb="5">
      <t>タンイ</t>
    </rPh>
    <rPh sb="9" eb="11">
      <t>タイオウ</t>
    </rPh>
    <phoneticPr fontId="12"/>
  </si>
  <si>
    <t>※間違えやすい区分</t>
    <rPh sb="1" eb="3">
      <t>マチガ</t>
    </rPh>
    <rPh sb="7" eb="9">
      <t>クブン</t>
    </rPh>
    <phoneticPr fontId="3"/>
  </si>
  <si>
    <t>⑥教育形態
（プログラム形態）</t>
    <rPh sb="12" eb="14">
      <t>ケイタイ</t>
    </rPh>
    <phoneticPr fontId="2"/>
  </si>
  <si>
    <t>第1年度</t>
    <rPh sb="0" eb="1">
      <t>ダイ</t>
    </rPh>
    <rPh sb="2" eb="4">
      <t>ネンド</t>
    </rPh>
    <phoneticPr fontId="12"/>
  </si>
  <si>
    <t>第2年度</t>
    <rPh sb="0" eb="1">
      <t>ダイ</t>
    </rPh>
    <rPh sb="2" eb="4">
      <t>ネンド</t>
    </rPh>
    <phoneticPr fontId="12"/>
  </si>
  <si>
    <t>第3年度</t>
    <rPh sb="0" eb="1">
      <t>ダイ</t>
    </rPh>
    <rPh sb="2" eb="4">
      <t>ネンド</t>
    </rPh>
    <phoneticPr fontId="12"/>
  </si>
  <si>
    <t>第4年度</t>
    <rPh sb="0" eb="1">
      <t>ダイ</t>
    </rPh>
    <rPh sb="2" eb="4">
      <t>ネンド</t>
    </rPh>
    <phoneticPr fontId="12"/>
  </si>
  <si>
    <t>第5年度</t>
    <rPh sb="0" eb="1">
      <t>ダイ</t>
    </rPh>
    <rPh sb="2" eb="4">
      <t>ネンド</t>
    </rPh>
    <phoneticPr fontId="12"/>
  </si>
  <si>
    <t>各シートの表は入力以外の編集を行わないでください！</t>
    <rPh sb="0" eb="1">
      <t>カク</t>
    </rPh>
    <rPh sb="5" eb="6">
      <t>ヒョウ</t>
    </rPh>
    <rPh sb="7" eb="9">
      <t>ニュウリョク</t>
    </rPh>
    <rPh sb="9" eb="11">
      <t>イガイ</t>
    </rPh>
    <rPh sb="12" eb="14">
      <t>ヘンシュウ</t>
    </rPh>
    <rPh sb="15" eb="16">
      <t>オコナ</t>
    </rPh>
    <phoneticPr fontId="2"/>
  </si>
  <si>
    <t>登録番号・氏名：</t>
    <rPh sb="0" eb="4">
      <t>トウロクバンゴウ</t>
    </rPh>
    <rPh sb="5" eb="7">
      <t>シメイ</t>
    </rPh>
    <phoneticPr fontId="12"/>
  </si>
  <si>
    <t>登録部門数：</t>
    <rPh sb="2" eb="4">
      <t>ブモン</t>
    </rPh>
    <phoneticPr fontId="2"/>
  </si>
  <si>
    <t>対象となる部門：</t>
    <rPh sb="0" eb="2">
      <t>タイショウ</t>
    </rPh>
    <rPh sb="5" eb="7">
      <t>ブモン</t>
    </rPh>
    <phoneticPr fontId="2"/>
  </si>
  <si>
    <t>自動計算につき入力不可</t>
    <rPh sb="0" eb="2">
      <t>ジドウ</t>
    </rPh>
    <rPh sb="2" eb="4">
      <t>ケイサン</t>
    </rPh>
    <rPh sb="7" eb="9">
      <t>ニュウリョク</t>
    </rPh>
    <rPh sb="9" eb="11">
      <t>フカ</t>
    </rPh>
    <phoneticPr fontId="12"/>
  </si>
  <si>
    <t>登録部門数　　　　　　　　　　　　　　　　　　　　　 【</t>
    <rPh sb="0" eb="5">
      <t>トウロクブモンスウ</t>
    </rPh>
    <phoneticPr fontId="2"/>
  </si>
  <si>
    <t>←この色がついているセルのみ入力してください</t>
    <rPh sb="3" eb="4">
      <t>イロ</t>
    </rPh>
    <rPh sb="14" eb="16">
      <t>ニュウリョク</t>
    </rPh>
    <phoneticPr fontId="2"/>
  </si>
  <si>
    <t>登録番号・氏名　　　　　　　【　</t>
    <rPh sb="0" eb="2">
      <t>トウロク</t>
    </rPh>
    <rPh sb="2" eb="4">
      <t>バンゴウ</t>
    </rPh>
    <rPh sb="5" eb="7">
      <t>シメイ</t>
    </rPh>
    <phoneticPr fontId="3"/>
  </si>
  <si>
    <t>対象となる部門を列記（  現場調査部門    現場技術･管理部門    土壌･地下水汚染部門）　 　　【</t>
    <rPh sb="0" eb="2">
      <t>タイショウ</t>
    </rPh>
    <rPh sb="5" eb="7">
      <t>ブモン</t>
    </rPh>
    <rPh sb="8" eb="10">
      <t>レッキ</t>
    </rPh>
    <phoneticPr fontId="2"/>
  </si>
  <si>
    <t>②企業内における研修の受講や表彰</t>
    <phoneticPr fontId="12"/>
  </si>
  <si>
    <t>①講習会の受講や講師､論文の発表・査読、発注者等外部組織からの表彰等</t>
    <phoneticPr fontId="12"/>
  </si>
  <si>
    <t>④現場経験、資格取得</t>
    <rPh sb="1" eb="5">
      <t>ゲンバケイケン</t>
    </rPh>
    <phoneticPr fontId="12"/>
  </si>
  <si>
    <t>⑤委員会活動など</t>
    <rPh sb="1" eb="6">
      <t>イインカイカツドウ</t>
    </rPh>
    <phoneticPr fontId="12"/>
  </si>
  <si>
    <t>③自己学習</t>
    <phoneticPr fontId="12"/>
  </si>
  <si>
    <r>
      <t>ＣＰＤ記録簿に整理したＣＰＤ単位の総計　　　　　　 　</t>
    </r>
    <r>
      <rPr>
        <b/>
        <sz val="12"/>
        <color indexed="8"/>
        <rFont val="ＭＳ Ｐゴシック"/>
        <family val="3"/>
        <charset val="128"/>
      </rPr>
      <t>　　</t>
    </r>
    <rPh sb="3" eb="6">
      <t>キロクボ</t>
    </rPh>
    <rPh sb="7" eb="9">
      <t>セイリ</t>
    </rPh>
    <rPh sb="14" eb="16">
      <t>タンイ</t>
    </rPh>
    <rPh sb="17" eb="19">
      <t>ソウケイ</t>
    </rPh>
    <phoneticPr fontId="3"/>
  </si>
  <si>
    <r>
      <t>単位/年　</t>
    </r>
    <r>
      <rPr>
        <b/>
        <sz val="12"/>
        <color rgb="FFFF0000"/>
        <rFont val="游ゴシック"/>
        <family val="3"/>
        <charset val="128"/>
        <scheme val="minor"/>
      </rPr>
      <t>←自動集計のため入力不可</t>
    </r>
    <rPh sb="3" eb="4">
      <t>ネン</t>
    </rPh>
    <rPh sb="6" eb="10">
      <t>ジドウシュウケイ</t>
    </rPh>
    <rPh sb="13" eb="15">
      <t>ニュウリョク</t>
    </rPh>
    <rPh sb="15" eb="17">
      <t>フカ</t>
    </rPh>
    <phoneticPr fontId="2"/>
  </si>
  <si>
    <r>
      <rPr>
        <sz val="16"/>
        <color rgb="FFFF0000"/>
        <rFont val="HGPｺﾞｼｯｸE"/>
        <family val="3"/>
        <charset val="128"/>
      </rPr>
      <t>※</t>
    </r>
    <r>
      <rPr>
        <sz val="16"/>
        <color theme="1"/>
        <rFont val="HGPｺﾞｼｯｸE"/>
        <family val="3"/>
        <charset val="128"/>
      </rPr>
      <t>印の項目は、必須入力欄です</t>
    </r>
    <phoneticPr fontId="2"/>
  </si>
  <si>
    <t>●地質調査技士の更新に係るＣＰＤ単位一覧表</t>
    <phoneticPr fontId="2"/>
  </si>
  <si>
    <t>期間内チェック</t>
    <rPh sb="0" eb="3">
      <t>キカンナイ</t>
    </rPh>
    <phoneticPr fontId="2"/>
  </si>
  <si>
    <t>期間内チェック</t>
    <phoneticPr fontId="2"/>
  </si>
  <si>
    <t>表の空白部の削除などを行うと、正しく計算されません</t>
    <rPh sb="0" eb="1">
      <t>ヒョウ</t>
    </rPh>
    <rPh sb="2" eb="5">
      <t>クウハクブ</t>
    </rPh>
    <rPh sb="6" eb="8">
      <t>サクジョ</t>
    </rPh>
    <rPh sb="11" eb="12">
      <t>オコナ</t>
    </rPh>
    <rPh sb="15" eb="16">
      <t>タダ</t>
    </rPh>
    <rPh sb="18" eb="20">
      <t>ケイサン</t>
    </rPh>
    <phoneticPr fontId="2"/>
  </si>
  <si>
    <t>うち土壌・地下水汚染部門の単位</t>
    <rPh sb="2" eb="4">
      <t>ドジョウ</t>
    </rPh>
    <rPh sb="5" eb="8">
      <t>チカスイ</t>
    </rPh>
    <rPh sb="8" eb="10">
      <t>オセン</t>
    </rPh>
    <rPh sb="10" eb="12">
      <t>ブモン</t>
    </rPh>
    <rPh sb="13" eb="15">
      <t>タンイ</t>
    </rPh>
    <phoneticPr fontId="2"/>
  </si>
  <si>
    <t>（参考）</t>
    <rPh sb="1" eb="3">
      <t>サンコウ</t>
    </rPh>
    <phoneticPr fontId="2"/>
  </si>
  <si>
    <t>②企業内における研修の受講や表彰</t>
  </si>
  <si>
    <t>形態区分</t>
    <rPh sb="0" eb="2">
      <t>ケイタイ</t>
    </rPh>
    <rPh sb="2" eb="4">
      <t>クブン</t>
    </rPh>
    <phoneticPr fontId="12"/>
  </si>
  <si>
    <t>形態項目</t>
    <rPh sb="0" eb="2">
      <t>ケイタイ</t>
    </rPh>
    <rPh sb="2" eb="4">
      <t>コウモク</t>
    </rPh>
    <phoneticPr fontId="12"/>
  </si>
  <si>
    <t>番号</t>
    <rPh sb="0" eb="2">
      <t>バンゴウ</t>
    </rPh>
    <phoneticPr fontId="12"/>
  </si>
  <si>
    <r>
      <rPr>
        <b/>
        <sz val="11"/>
        <color theme="1"/>
        <rFont val="HGPｺﾞｼｯｸM"/>
        <family val="3"/>
        <charset val="128"/>
      </rPr>
      <t>内 容</t>
    </r>
    <r>
      <rPr>
        <b/>
        <sz val="10"/>
        <color theme="1"/>
        <rFont val="HGPｺﾞｼｯｸM"/>
        <family val="3"/>
        <charset val="128"/>
      </rPr>
      <t>　＊</t>
    </r>
    <phoneticPr fontId="12"/>
  </si>
  <si>
    <t>区分
番号</t>
    <rPh sb="0" eb="2">
      <t>クブン</t>
    </rPh>
    <rPh sb="3" eb="5">
      <t>バンゴウ</t>
    </rPh>
    <phoneticPr fontId="12"/>
  </si>
  <si>
    <t>CPD
重み係数</t>
    <phoneticPr fontId="12"/>
  </si>
  <si>
    <t>CPD 計算</t>
    <rPh sb="4" eb="5">
      <t>ケイ</t>
    </rPh>
    <rPh sb="5" eb="6">
      <t>サン</t>
    </rPh>
    <phoneticPr fontId="12"/>
  </si>
  <si>
    <t>Ⅰ参加型</t>
    <rPh sb="1" eb="4">
      <t>サンカガタ</t>
    </rPh>
    <phoneticPr fontId="12"/>
  </si>
  <si>
    <t>１．講演・研修</t>
    <rPh sb="2" eb="4">
      <t>コウエン</t>
    </rPh>
    <rPh sb="5" eb="7">
      <t>ケンシュウ</t>
    </rPh>
    <phoneticPr fontId="12"/>
  </si>
  <si>
    <t>Ⅰ1</t>
    <phoneticPr fontId="12"/>
  </si>
  <si>
    <r>
      <t>　GEO-Netの加盟団体、日本技術士会、大学、関係学協会</t>
    </r>
    <r>
      <rPr>
        <sz val="11"/>
        <rFont val="HGPｺﾞｼｯｸM"/>
        <family val="3"/>
        <charset val="128"/>
      </rPr>
      <t>（学術団体、公益法人を含む）</t>
    </r>
    <r>
      <rPr>
        <b/>
        <sz val="11"/>
        <rFont val="HGPｺﾞｼｯｸM"/>
        <family val="3"/>
        <charset val="128"/>
      </rPr>
      <t>、民間団体、企業が公式に開催するもの</t>
    </r>
    <rPh sb="9" eb="11">
      <t>カメイ</t>
    </rPh>
    <rPh sb="11" eb="13">
      <t>ダンタイ</t>
    </rPh>
    <rPh sb="44" eb="46">
      <t>ミンカン</t>
    </rPh>
    <phoneticPr fontId="12"/>
  </si>
  <si>
    <t>1×Ｈ
Ｈ：受講時間</t>
    <phoneticPr fontId="12"/>
  </si>
  <si>
    <t>２．組織内研修</t>
    <rPh sb="2" eb="7">
      <t>ソシキナイケンシュウ</t>
    </rPh>
    <phoneticPr fontId="12"/>
  </si>
  <si>
    <t>Ⅲ1</t>
    <phoneticPr fontId="12"/>
  </si>
  <si>
    <t>研修プログラムが明示されており、それに基づいて実施され成果が明確なもの</t>
    <phoneticPr fontId="12"/>
  </si>
  <si>
    <t>Ⅰ2</t>
  </si>
  <si>
    <t>1×H
Ｈ：受講時間</t>
    <phoneticPr fontId="12"/>
  </si>
  <si>
    <t>３．学協会活動</t>
    <rPh sb="2" eb="7">
      <t>ガクキョウカイカツドウ</t>
    </rPh>
    <phoneticPr fontId="12"/>
  </si>
  <si>
    <t>Ⅵ2</t>
    <phoneticPr fontId="12"/>
  </si>
  <si>
    <r>
      <t>（１）国・地方公共団体、GEO-Netの加盟団体、日本技術士会、学協会等の審議会・委員会・専門部会の委員として参加</t>
    </r>
    <r>
      <rPr>
        <sz val="11"/>
        <rFont val="HGPｺﾞｼｯｸM"/>
        <family val="3"/>
        <charset val="128"/>
      </rPr>
      <t>（年間を通した活動であるもの）</t>
    </r>
    <rPh sb="3" eb="4">
      <t>クニ</t>
    </rPh>
    <rPh sb="5" eb="7">
      <t>チホウ</t>
    </rPh>
    <rPh sb="7" eb="9">
      <t>コウキョウ</t>
    </rPh>
    <rPh sb="9" eb="11">
      <t>ダンタイ</t>
    </rPh>
    <rPh sb="25" eb="27">
      <t>ニホン</t>
    </rPh>
    <rPh sb="27" eb="30">
      <t>ギジュツシ</t>
    </rPh>
    <rPh sb="30" eb="31">
      <t>カイ</t>
    </rPh>
    <rPh sb="41" eb="44">
      <t>イインカイ</t>
    </rPh>
    <rPh sb="45" eb="49">
      <t>センモンブカイ</t>
    </rPh>
    <rPh sb="55" eb="57">
      <t>サンカ</t>
    </rPh>
    <phoneticPr fontId="12"/>
  </si>
  <si>
    <t>Ⅰ3</t>
  </si>
  <si>
    <r>
      <t>1×H
H：</t>
    </r>
    <r>
      <rPr>
        <b/>
        <sz val="8"/>
        <rFont val="HGPｺﾞｼｯｸM"/>
        <family val="3"/>
        <charset val="128"/>
      </rPr>
      <t>会議時間/年度</t>
    </r>
    <rPh sb="11" eb="13">
      <t>ネンド</t>
    </rPh>
    <phoneticPr fontId="12"/>
  </si>
  <si>
    <t>（２）学協会の会誌購読</t>
    <rPh sb="3" eb="6">
      <t>ガクキョウカイ</t>
    </rPh>
    <rPh sb="7" eb="8">
      <t>カイ</t>
    </rPh>
    <rPh sb="8" eb="9">
      <t>シ</t>
    </rPh>
    <rPh sb="9" eb="11">
      <t>コウドク</t>
    </rPh>
    <phoneticPr fontId="12"/>
  </si>
  <si>
    <t>Ⅰ4</t>
  </si>
  <si>
    <r>
      <t>1×H
H：購読</t>
    </r>
    <r>
      <rPr>
        <b/>
        <sz val="8"/>
        <rFont val="HGPｺﾞｼｯｸM"/>
        <family val="3"/>
        <charset val="128"/>
      </rPr>
      <t>時間/年度</t>
    </r>
    <rPh sb="6" eb="8">
      <t>コウドク</t>
    </rPh>
    <rPh sb="11" eb="13">
      <t>ネンド</t>
    </rPh>
    <phoneticPr fontId="12"/>
  </si>
  <si>
    <t>Ⅱ発信型</t>
    <rPh sb="1" eb="4">
      <t>ハッシンガタ</t>
    </rPh>
    <phoneticPr fontId="12"/>
  </si>
  <si>
    <t>４．論文・報告文</t>
    <rPh sb="2" eb="4">
      <t>ロンブン</t>
    </rPh>
    <rPh sb="5" eb="8">
      <t>ホウコクブン</t>
    </rPh>
    <phoneticPr fontId="12"/>
  </si>
  <si>
    <t>Ⅱ1</t>
    <phoneticPr fontId="12"/>
  </si>
  <si>
    <t>（１）GEO-Netの加盟団体、日本技術士会、学協会、民間団体等が開催する技術発表会等での口頭発表</t>
    <phoneticPr fontId="12"/>
  </si>
  <si>
    <t>学協会等の公的機関主催</t>
    <rPh sb="0" eb="4">
      <t>ガクキョウカイトウ</t>
    </rPh>
    <rPh sb="5" eb="7">
      <t>コウテキ</t>
    </rPh>
    <rPh sb="7" eb="11">
      <t>キカンシュサイ</t>
    </rPh>
    <phoneticPr fontId="12"/>
  </si>
  <si>
    <t>5×Ｈ
Ｈ：発表時間</t>
    <phoneticPr fontId="12"/>
  </si>
  <si>
    <t>企業等主催</t>
    <rPh sb="0" eb="2">
      <t>キギョウ</t>
    </rPh>
    <rPh sb="2" eb="3">
      <t>トウ</t>
    </rPh>
    <rPh sb="3" eb="5">
      <t>シュサイ</t>
    </rPh>
    <phoneticPr fontId="12"/>
  </si>
  <si>
    <t>Ⅱ2</t>
  </si>
  <si>
    <t>2×Ｈ
Ｈ：発表時間</t>
    <phoneticPr fontId="12"/>
  </si>
  <si>
    <r>
      <t>（２）学術論文の口頭発表</t>
    </r>
    <r>
      <rPr>
        <sz val="11"/>
        <rFont val="HGPｺﾞｼｯｸM"/>
        <family val="3"/>
        <charset val="128"/>
      </rPr>
      <t>（学協会主催）</t>
    </r>
    <rPh sb="3" eb="7">
      <t>ガクジュツロンブン</t>
    </rPh>
    <rPh sb="8" eb="12">
      <t>コウトウハッピョウ</t>
    </rPh>
    <rPh sb="13" eb="14">
      <t>ガク</t>
    </rPh>
    <rPh sb="14" eb="16">
      <t>キョウカイ</t>
    </rPh>
    <rPh sb="16" eb="18">
      <t>シュサイ</t>
    </rPh>
    <phoneticPr fontId="12"/>
  </si>
  <si>
    <t>Ⅱ3</t>
  </si>
  <si>
    <t>0.4×M（分）
M：発表時間</t>
    <rPh sb="6" eb="7">
      <t>フン</t>
    </rPh>
    <phoneticPr fontId="12"/>
  </si>
  <si>
    <t>（３）GEO-Netの加盟団体、日本技術士会、学協会、民間団体等が発行する学術誌、技術誌等への論文、報告文の掲載</t>
    <rPh sb="54" eb="56">
      <t>ケイサイ</t>
    </rPh>
    <phoneticPr fontId="12"/>
  </si>
  <si>
    <t>学術雑誌への査読付技術論文</t>
    <phoneticPr fontId="12"/>
  </si>
  <si>
    <t>Ⅱ4</t>
  </si>
  <si>
    <t>40×件</t>
    <rPh sb="3" eb="4">
      <t>ケン</t>
    </rPh>
    <phoneticPr fontId="12"/>
  </si>
  <si>
    <t>査読の無い論文及び企業内論文等</t>
    <rPh sb="0" eb="2">
      <t>サドク</t>
    </rPh>
    <rPh sb="3" eb="4">
      <t>ナ</t>
    </rPh>
    <rPh sb="5" eb="7">
      <t>ロンブン</t>
    </rPh>
    <rPh sb="7" eb="8">
      <t>オヨ</t>
    </rPh>
    <rPh sb="9" eb="14">
      <t>キギョウナイロンブン</t>
    </rPh>
    <rPh sb="14" eb="15">
      <t>トウ</t>
    </rPh>
    <phoneticPr fontId="12"/>
  </si>
  <si>
    <t>Ⅱ5</t>
  </si>
  <si>
    <t>10×件</t>
    <rPh sb="3" eb="4">
      <t>ケン</t>
    </rPh>
    <phoneticPr fontId="12"/>
  </si>
  <si>
    <t>Ⅱ4</t>
    <phoneticPr fontId="12"/>
  </si>
  <si>
    <t>（4）GEO-Netの加盟団体、日本技術士会、学協会、民間団体等が発行する学術誌、技術誌等の論文、報告文の査読等</t>
    <rPh sb="55" eb="56">
      <t>ナド</t>
    </rPh>
    <phoneticPr fontId="12"/>
  </si>
  <si>
    <t>Ⅱ6</t>
  </si>
  <si>
    <t>5×件</t>
    <rPh sb="2" eb="3">
      <t>ケン</t>
    </rPh>
    <phoneticPr fontId="12"/>
  </si>
  <si>
    <t>５．講師・技術指導</t>
    <rPh sb="2" eb="4">
      <t>コウシ</t>
    </rPh>
    <rPh sb="5" eb="9">
      <t>ギジュツシドウ</t>
    </rPh>
    <phoneticPr fontId="12"/>
  </si>
  <si>
    <t>Ⅳ1</t>
    <phoneticPr fontId="12"/>
  </si>
  <si>
    <t>（１）GEO-Netの加盟団体、日本技術士会、大学、学協会等の開催する研修会、講習会、技術説明会、シンポジウム、パネルディスカッションの講師等</t>
    <phoneticPr fontId="12"/>
  </si>
  <si>
    <t>Ⅱ7</t>
  </si>
  <si>
    <t>3×H
Ｈ：講演時間</t>
    <phoneticPr fontId="12"/>
  </si>
  <si>
    <t>Ⅳ2</t>
  </si>
  <si>
    <t>（２）小・中・高での理科教育の講師及び企業での研修会等の講師</t>
    <phoneticPr fontId="12"/>
  </si>
  <si>
    <t>Ⅱ8</t>
  </si>
  <si>
    <t>1×H
Ｈ：講演時間</t>
    <phoneticPr fontId="12"/>
  </si>
  <si>
    <t>Ⅳ3</t>
  </si>
  <si>
    <r>
      <t xml:space="preserve">（３）修習技術者等に対する具体的な技術指導 </t>
    </r>
    <r>
      <rPr>
        <sz val="11"/>
        <rFont val="HGPｺﾞｼｯｸM"/>
        <family val="3"/>
        <charset val="128"/>
      </rPr>
      <t>｛修習ガイドブック（日本技術士会）に示す「基本修習課題：専門技術力、業務遂行能力、行動原則」に該当するものに限る｝</t>
    </r>
    <rPh sb="32" eb="38">
      <t>ニホンギジュツシカイ</t>
    </rPh>
    <phoneticPr fontId="12"/>
  </si>
  <si>
    <t>Ⅱ9</t>
  </si>
  <si>
    <t>1×H
Ｈ：指導時間</t>
    <phoneticPr fontId="12"/>
  </si>
  <si>
    <t>６．図書執筆</t>
    <rPh sb="2" eb="6">
      <t>トショシッピツ</t>
    </rPh>
    <phoneticPr fontId="12"/>
  </si>
  <si>
    <t>Ⅵ4</t>
    <phoneticPr fontId="12"/>
  </si>
  <si>
    <t>出版物等、成果が明確なもの（翻訳を含む）</t>
    <rPh sb="0" eb="4">
      <t>シュッパンブツトウ</t>
    </rPh>
    <rPh sb="14" eb="16">
      <t>ホンヤク</t>
    </rPh>
    <rPh sb="17" eb="18">
      <t>フク</t>
    </rPh>
    <phoneticPr fontId="12"/>
  </si>
  <si>
    <t>Ⅱ10</t>
  </si>
  <si>
    <t>1×H
H：執筆時間/件</t>
    <rPh sb="11" eb="12">
      <t>ケン</t>
    </rPh>
    <phoneticPr fontId="12"/>
  </si>
  <si>
    <t>７．技術協力</t>
    <rPh sb="2" eb="6">
      <t>ギジュツキョウリョク</t>
    </rPh>
    <phoneticPr fontId="12"/>
  </si>
  <si>
    <t>Ⅵ3</t>
    <phoneticPr fontId="12"/>
  </si>
  <si>
    <t>大学、研究機関等における研究開発・技術開発業務への参加、国際機関、国際協力機構等における国際的な技術協力への参加</t>
    <phoneticPr fontId="12"/>
  </si>
  <si>
    <t>Ⅱ11</t>
  </si>
  <si>
    <r>
      <t>1×H
H：</t>
    </r>
    <r>
      <rPr>
        <b/>
        <sz val="8"/>
        <rFont val="HGPｺﾞｼｯｸM"/>
        <family val="3"/>
        <charset val="128"/>
      </rPr>
      <t>参画時間/年度</t>
    </r>
    <rPh sb="11" eb="13">
      <t>ネンド</t>
    </rPh>
    <phoneticPr fontId="12"/>
  </si>
  <si>
    <t>Ⅲ実務型</t>
    <rPh sb="1" eb="4">
      <t>ジツムガタ</t>
    </rPh>
    <phoneticPr fontId="12"/>
  </si>
  <si>
    <t>８．資格取得</t>
    <rPh sb="2" eb="6">
      <t>シカクシュトク</t>
    </rPh>
    <phoneticPr fontId="12"/>
  </si>
  <si>
    <t>Ⅵ1</t>
    <phoneticPr fontId="12"/>
  </si>
  <si>
    <t>政府機関等の認定あるいは承認する公的な技術資格の取得</t>
    <phoneticPr fontId="12"/>
  </si>
  <si>
    <t>（１）技術士、学位取得、応用地形判読士及び地質リスク・エンジニア</t>
    <rPh sb="3" eb="6">
      <t>ギジュツシ</t>
    </rPh>
    <rPh sb="7" eb="9">
      <t>ガクイ</t>
    </rPh>
    <rPh sb="9" eb="11">
      <t>シュトク</t>
    </rPh>
    <rPh sb="12" eb="14">
      <t>オウヨウ</t>
    </rPh>
    <rPh sb="14" eb="16">
      <t>チケイ</t>
    </rPh>
    <rPh sb="16" eb="18">
      <t>ハンドク</t>
    </rPh>
    <rPh sb="18" eb="19">
      <t>シ</t>
    </rPh>
    <rPh sb="19" eb="20">
      <t>オヨ</t>
    </rPh>
    <rPh sb="21" eb="23">
      <t>チシツ</t>
    </rPh>
    <phoneticPr fontId="12"/>
  </si>
  <si>
    <t>20×件</t>
    <rPh sb="3" eb="4">
      <t>ケン</t>
    </rPh>
    <phoneticPr fontId="12"/>
  </si>
  <si>
    <t>（２）地質調査技士、地質情報管理士、RCCM、土木施工管理技士等</t>
    <rPh sb="31" eb="32">
      <t>トウ</t>
    </rPh>
    <phoneticPr fontId="12"/>
  </si>
  <si>
    <t>Ⅲ2</t>
  </si>
  <si>
    <t>９．業務成果</t>
    <rPh sb="2" eb="6">
      <t>ギョウムセイカ</t>
    </rPh>
    <phoneticPr fontId="12"/>
  </si>
  <si>
    <t>Ⅴ1</t>
    <phoneticPr fontId="12"/>
  </si>
  <si>
    <t xml:space="preserve">（1）業務上で技術的成果をあげ、グループ及び個人（本人）が表彰を受けた業務 </t>
    <phoneticPr fontId="12"/>
  </si>
  <si>
    <t>公的な組織からのもの</t>
    <rPh sb="0" eb="2">
      <t>コウテキ</t>
    </rPh>
    <rPh sb="3" eb="5">
      <t>ソシキ</t>
    </rPh>
    <phoneticPr fontId="12"/>
  </si>
  <si>
    <t>Ⅲ3</t>
  </si>
  <si>
    <t>20/件</t>
    <phoneticPr fontId="12"/>
  </si>
  <si>
    <t>Ⅴ2</t>
  </si>
  <si>
    <t>企業の代表者からのもの</t>
    <rPh sb="0" eb="2">
      <t>キギョウ</t>
    </rPh>
    <rPh sb="3" eb="6">
      <t>ダイヒョウシャ</t>
    </rPh>
    <phoneticPr fontId="12"/>
  </si>
  <si>
    <t>Ⅲ4</t>
  </si>
  <si>
    <t>10/件</t>
    <phoneticPr fontId="12"/>
  </si>
  <si>
    <t>Ⅴ3</t>
  </si>
  <si>
    <r>
      <t>（2）特許出願</t>
    </r>
    <r>
      <rPr>
        <sz val="11"/>
        <rFont val="HGPｺﾞｼｯｸM"/>
        <family val="3"/>
        <charset val="128"/>
      </rPr>
      <t xml:space="preserve">(発明者に限る) </t>
    </r>
    <phoneticPr fontId="12"/>
  </si>
  <si>
    <t>Ⅲ5</t>
  </si>
  <si>
    <t>40/件</t>
    <phoneticPr fontId="12"/>
  </si>
  <si>
    <t>Ⅴ5</t>
  </si>
  <si>
    <r>
      <t xml:space="preserve">（３）現場管理経験 </t>
    </r>
    <r>
      <rPr>
        <sz val="11"/>
        <rFont val="HGPｺﾞｼｯｸM"/>
        <family val="3"/>
        <charset val="128"/>
      </rPr>
      <t>(主任技術者、現場管理人、掘削機長、物理探査班長等)</t>
    </r>
    <phoneticPr fontId="12"/>
  </si>
  <si>
    <t>Ⅲ6</t>
  </si>
  <si>
    <t>5/業務</t>
    <rPh sb="2" eb="4">
      <t>ギョウム</t>
    </rPh>
    <phoneticPr fontId="12"/>
  </si>
  <si>
    <t>Ⅴ6</t>
  </si>
  <si>
    <r>
      <t xml:space="preserve">（４）現場経験 </t>
    </r>
    <r>
      <rPr>
        <sz val="11"/>
        <rFont val="HGPｺﾞｼｯｸM"/>
        <family val="3"/>
        <charset val="128"/>
      </rPr>
      <t>(一般調査員)</t>
    </r>
    <phoneticPr fontId="12"/>
  </si>
  <si>
    <t>Ⅲ7</t>
  </si>
  <si>
    <t>2/業務</t>
    <rPh sb="2" eb="4">
      <t>ギョウム</t>
    </rPh>
    <phoneticPr fontId="12"/>
  </si>
  <si>
    <t>Ⅴ7</t>
  </si>
  <si>
    <t>（５）電子納品の実務経験</t>
    <rPh sb="10" eb="12">
      <t>ケイケン</t>
    </rPh>
    <phoneticPr fontId="12"/>
  </si>
  <si>
    <t>Ⅲ8</t>
  </si>
  <si>
    <t>1/業務</t>
    <rPh sb="2" eb="4">
      <t>ギョウム</t>
    </rPh>
    <phoneticPr fontId="12"/>
  </si>
  <si>
    <t>Ⅴ8</t>
    <phoneticPr fontId="12"/>
  </si>
  <si>
    <t>（６）地質関連情報のデータベース化に関る実務経験</t>
    <rPh sb="22" eb="24">
      <t>ケイケン</t>
    </rPh>
    <phoneticPr fontId="12"/>
  </si>
  <si>
    <t>Ⅲ9</t>
  </si>
  <si>
    <t>Ⅳ自己学習型</t>
    <rPh sb="1" eb="6">
      <t>ジコガクシュウガタ</t>
    </rPh>
    <phoneticPr fontId="12"/>
  </si>
  <si>
    <t>１０．多様な自己学習</t>
    <rPh sb="3" eb="5">
      <t>タヨウ</t>
    </rPh>
    <rPh sb="6" eb="8">
      <t>ジコ</t>
    </rPh>
    <rPh sb="8" eb="10">
      <t>ガクシュウ</t>
    </rPh>
    <phoneticPr fontId="12"/>
  </si>
  <si>
    <t>Ⅵ6</t>
    <phoneticPr fontId="12"/>
  </si>
  <si>
    <t>（１）GEO-Netの加盟団体が認定するｅラーニング</t>
    <rPh sb="11" eb="13">
      <t>カメイ</t>
    </rPh>
    <rPh sb="13" eb="15">
      <t>ダンタイ</t>
    </rPh>
    <rPh sb="16" eb="18">
      <t>ニンテイ</t>
    </rPh>
    <phoneticPr fontId="12"/>
  </si>
  <si>
    <t>Ⅳ１</t>
    <phoneticPr fontId="12"/>
  </si>
  <si>
    <t>1×H
H：履修時間</t>
    <phoneticPr fontId="12"/>
  </si>
  <si>
    <t>Ⅵ8</t>
  </si>
  <si>
    <t>（２）その他地質技術者のＣＰＤに値すると判断されるもの</t>
    <rPh sb="5" eb="6">
      <t>タ</t>
    </rPh>
    <rPh sb="6" eb="8">
      <t>チシツ</t>
    </rPh>
    <rPh sb="8" eb="11">
      <t>ギジュツシャ</t>
    </rPh>
    <rPh sb="16" eb="17">
      <t>アタイ</t>
    </rPh>
    <rPh sb="20" eb="22">
      <t>ハンダン</t>
    </rPh>
    <phoneticPr fontId="12"/>
  </si>
  <si>
    <t>Ⅳ２</t>
  </si>
  <si>
    <t>0.5×H
H：履修時間</t>
    <phoneticPr fontId="12"/>
  </si>
  <si>
    <t>④現場経験、資格取得</t>
    <rPh sb="1" eb="5">
      <t>ゲンバケイケン</t>
    </rPh>
    <rPh sb="6" eb="10">
      <t>シカクシュトク</t>
    </rPh>
    <phoneticPr fontId="2"/>
  </si>
  <si>
    <t>③自己学習</t>
    <rPh sb="1" eb="3">
      <t>ジコ</t>
    </rPh>
    <rPh sb="3" eb="5">
      <t>ガクシュウ</t>
    </rPh>
    <phoneticPr fontId="2"/>
  </si>
  <si>
    <t>②企業内における研修の受講や表彰</t>
    <rPh sb="1" eb="4">
      <t>キギョウナイ</t>
    </rPh>
    <rPh sb="8" eb="10">
      <t>ケンシュウ</t>
    </rPh>
    <rPh sb="11" eb="13">
      <t>ジュコウ</t>
    </rPh>
    <rPh sb="14" eb="16">
      <t>ヒョウショウ</t>
    </rPh>
    <phoneticPr fontId="2"/>
  </si>
  <si>
    <t>①講習会の受講や講師､論文の発表・査読、発注者等外部組織からの表彰等</t>
    <phoneticPr fontId="2"/>
  </si>
  <si>
    <t>⑤委員会渇仰など</t>
    <rPh sb="1" eb="6">
      <t>イインカイカツゴウ</t>
    </rPh>
    <phoneticPr fontId="2"/>
  </si>
  <si>
    <t>地質調査技士
で用いる区分</t>
    <rPh sb="0" eb="2">
      <t>チシツ</t>
    </rPh>
    <rPh sb="2" eb="6">
      <t>チョウサギシ</t>
    </rPh>
    <rPh sb="8" eb="9">
      <t>モチ</t>
    </rPh>
    <rPh sb="11" eb="13">
      <t>クブン</t>
    </rPh>
    <phoneticPr fontId="2"/>
  </si>
  <si>
    <t>年10単位以内</t>
    <phoneticPr fontId="2"/>
  </si>
  <si>
    <t>CPD記録簿 第1年度（2018年12月1日～2019年11月30日）</t>
    <rPh sb="3" eb="6">
      <t>キロクボ</t>
    </rPh>
    <rPh sb="7" eb="8">
      <t>ダイ</t>
    </rPh>
    <rPh sb="9" eb="11">
      <t>ネンド</t>
    </rPh>
    <phoneticPr fontId="3"/>
  </si>
  <si>
    <t>CPD記録簿 第2年度（2019年12月1日～2020年11月30日）</t>
    <rPh sb="3" eb="6">
      <t>キロクボ</t>
    </rPh>
    <rPh sb="7" eb="8">
      <t>ダイ</t>
    </rPh>
    <rPh sb="9" eb="11">
      <t>ネンド</t>
    </rPh>
    <phoneticPr fontId="3"/>
  </si>
  <si>
    <t>CPD記録簿 第3年度（2020年12月1日～2021年11月30日）</t>
    <rPh sb="3" eb="6">
      <t>キロクボ</t>
    </rPh>
    <rPh sb="7" eb="8">
      <t>ダイ</t>
    </rPh>
    <rPh sb="9" eb="11">
      <t>ネンド</t>
    </rPh>
    <phoneticPr fontId="3"/>
  </si>
  <si>
    <t>CPD記録簿 第4年度（2021年12月1日～2022年11月30日）</t>
    <rPh sb="3" eb="6">
      <t>キロクボ</t>
    </rPh>
    <rPh sb="7" eb="8">
      <t>ダイ</t>
    </rPh>
    <rPh sb="9" eb="11">
      <t>ネンド</t>
    </rPh>
    <phoneticPr fontId="3"/>
  </si>
  <si>
    <t>CPD記録簿 第5年度（2022年12月1日～2023年11月30日）</t>
    <rPh sb="3" eb="6">
      <t>キロクボ</t>
    </rPh>
    <rPh sb="7" eb="8">
      <t>ダイ</t>
    </rPh>
    <rPh sb="9" eb="11">
      <t>ネンド</t>
    </rPh>
    <phoneticPr fontId="3"/>
  </si>
  <si>
    <t>業務に関連するCPD
・地質調査技士、技術士、RCCM等の資格取得
・現場経験（主任技術者、現場管理者、物理探査班長）
・現場経験（一般調査員）
・電子納品の実務経験
・地質関連ベース化に関る実務経験</t>
    <rPh sb="0" eb="2">
      <t>ギョウム</t>
    </rPh>
    <rPh sb="3" eb="5">
      <t>カンレン</t>
    </rPh>
    <rPh sb="19" eb="22">
      <t>ギジュツシ</t>
    </rPh>
    <rPh sb="27" eb="28">
      <t>トウ</t>
    </rPh>
    <rPh sb="29" eb="33">
      <t>シカクシュトク</t>
    </rPh>
    <rPh sb="52" eb="58">
      <t>ブツリタンサハンチョウ</t>
    </rPh>
    <rPh sb="61" eb="65">
      <t>ゲンバケイケン</t>
    </rPh>
    <rPh sb="66" eb="71">
      <t>イッパンチョウサイン</t>
    </rPh>
    <rPh sb="73" eb="75">
      <t>デンシ</t>
    </rPh>
    <rPh sb="75" eb="77">
      <t>ノウヒン</t>
    </rPh>
    <rPh sb="78" eb="82">
      <t>ジツムケイケン</t>
    </rPh>
    <rPh sb="84" eb="89">
      <t>チシツカンレンベータ</t>
    </rPh>
    <rPh sb="91" eb="92">
      <t>カ</t>
    </rPh>
    <rPh sb="93" eb="94">
      <t>カカ</t>
    </rPh>
    <rPh sb="95" eb="99">
      <t>ジツムケイケン</t>
    </rPh>
    <phoneticPr fontId="12"/>
  </si>
  <si>
    <r>
      <t>・現場経験は、「</t>
    </r>
    <r>
      <rPr>
        <b/>
        <sz val="8"/>
        <rFont val="游ゴシック"/>
        <family val="3"/>
        <charset val="128"/>
        <scheme val="minor"/>
      </rPr>
      <t>主任技術者、現場管理者、物理探査班長</t>
    </r>
    <r>
      <rPr>
        <b/>
        <sz val="11"/>
        <rFont val="游ゴシック"/>
        <family val="3"/>
        <charset val="128"/>
        <scheme val="minor"/>
      </rPr>
      <t>」又は「一般調査員」で重み係数が異なるため注意</t>
    </r>
    <rPh sb="1" eb="5">
      <t>ゲンバケイケン</t>
    </rPh>
    <rPh sb="27" eb="28">
      <t>マタ</t>
    </rPh>
    <rPh sb="30" eb="32">
      <t>イッパン</t>
    </rPh>
    <rPh sb="32" eb="34">
      <t>チョウサ</t>
    </rPh>
    <rPh sb="34" eb="35">
      <t>イン</t>
    </rPh>
    <rPh sb="37" eb="38">
      <t>オモ</t>
    </rPh>
    <rPh sb="39" eb="41">
      <t>ケイスウ</t>
    </rPh>
    <rPh sb="42" eb="43">
      <t>コト</t>
    </rPh>
    <rPh sb="47" eb="49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</si>
</sst>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"/>
    <numFmt numFmtId="178" formatCode="0.0"/>
  </numFmts>
  <fonts count="56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0"/>
      <color indexed="10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 Light"/>
      <family val="3"/>
      <charset val="128"/>
      <scheme val="major"/>
    </font>
    <font>
      <b/>
      <sz val="12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HGPｺﾞｼｯｸM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9"/>
      <color rgb="FFFF000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16"/>
      <color theme="1"/>
      <name val="游ゴシック"/>
      <family val="3"/>
      <charset val="128"/>
      <scheme val="minor"/>
    </font>
    <font>
      <u/>
      <sz val="10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auto="1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9" fillId="0" borderId="0" xfId="0" applyFont="1">
      <alignment vertical="center"/>
    </xf>
    <xf numFmtId="0" fontId="8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0" fillId="6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right" vertical="top"/>
    </xf>
    <xf numFmtId="0" fontId="15" fillId="0" borderId="10" xfId="0" applyFont="1" applyBorder="1">
      <alignment vertical="center"/>
    </xf>
    <xf numFmtId="0" fontId="15" fillId="0" borderId="13" xfId="0" applyFont="1" applyBorder="1">
      <alignment vertical="center"/>
    </xf>
    <xf numFmtId="0" fontId="15" fillId="7" borderId="11" xfId="0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6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76" fontId="15" fillId="8" borderId="10" xfId="0" applyNumberFormat="1" applyFont="1" applyFill="1" applyBorder="1">
      <alignment vertical="center"/>
    </xf>
    <xf numFmtId="176" fontId="15" fillId="8" borderId="13" xfId="0" applyNumberFormat="1" applyFont="1" applyFill="1" applyBorder="1">
      <alignment vertical="center"/>
    </xf>
    <xf numFmtId="176" fontId="19" fillId="8" borderId="13" xfId="0" applyNumberFormat="1" applyFont="1" applyFill="1" applyBorder="1">
      <alignment vertical="center"/>
    </xf>
    <xf numFmtId="176" fontId="15" fillId="8" borderId="15" xfId="0" applyNumberFormat="1" applyFont="1" applyFill="1" applyBorder="1">
      <alignment vertical="center"/>
    </xf>
    <xf numFmtId="176" fontId="15" fillId="8" borderId="2" xfId="0" applyNumberFormat="1" applyFont="1" applyFill="1" applyBorder="1">
      <alignment vertical="center"/>
    </xf>
    <xf numFmtId="176" fontId="19" fillId="8" borderId="10" xfId="0" applyNumberFormat="1" applyFont="1" applyFill="1" applyBorder="1">
      <alignment vertical="center"/>
    </xf>
    <xf numFmtId="176" fontId="19" fillId="8" borderId="15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0" fillId="7" borderId="0" xfId="0" applyFill="1">
      <alignment vertical="center"/>
    </xf>
    <xf numFmtId="0" fontId="0" fillId="6" borderId="2" xfId="0" applyFill="1" applyBorder="1" applyAlignment="1">
      <alignment vertical="center" wrapText="1"/>
    </xf>
    <xf numFmtId="0" fontId="24" fillId="2" borderId="0" xfId="0" applyFont="1" applyFill="1" applyAlignment="1">
      <alignment horizontal="right" vertical="center"/>
    </xf>
    <xf numFmtId="176" fontId="15" fillId="8" borderId="14" xfId="0" applyNumberFormat="1" applyFont="1" applyFill="1" applyBorder="1">
      <alignment vertical="center"/>
    </xf>
    <xf numFmtId="0" fontId="30" fillId="0" borderId="0" xfId="0" applyFont="1" applyAlignment="1">
      <alignment horizontal="right" vertical="center"/>
    </xf>
    <xf numFmtId="0" fontId="25" fillId="2" borderId="0" xfId="0" applyFont="1" applyFill="1">
      <alignment vertical="center"/>
    </xf>
    <xf numFmtId="0" fontId="31" fillId="7" borderId="17" xfId="0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4" fillId="7" borderId="0" xfId="0" applyFont="1" applyFill="1" applyAlignment="1">
      <alignment horizontal="center" vertical="center"/>
    </xf>
    <xf numFmtId="177" fontId="4" fillId="9" borderId="0" xfId="0" applyNumberFormat="1" applyFont="1" applyFill="1" applyAlignment="1">
      <alignment horizontal="center" vertical="center"/>
    </xf>
    <xf numFmtId="177" fontId="0" fillId="9" borderId="0" xfId="0" applyNumberFormat="1" applyFill="1">
      <alignment vertical="center"/>
    </xf>
    <xf numFmtId="0" fontId="0" fillId="0" borderId="0" xfId="0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 wrapText="1"/>
    </xf>
    <xf numFmtId="0" fontId="32" fillId="10" borderId="2" xfId="0" applyFont="1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27" fillId="2" borderId="0" xfId="0" applyFont="1" applyFill="1" applyAlignment="1">
      <alignment horizontal="left" vertical="center"/>
    </xf>
    <xf numFmtId="0" fontId="33" fillId="2" borderId="0" xfId="0" applyFont="1" applyFill="1">
      <alignment vertical="center"/>
    </xf>
    <xf numFmtId="176" fontId="15" fillId="8" borderId="21" xfId="0" applyNumberFormat="1" applyFont="1" applyFill="1" applyBorder="1">
      <alignment vertical="center"/>
    </xf>
    <xf numFmtId="0" fontId="15" fillId="0" borderId="15" xfId="0" applyFont="1" applyBorder="1">
      <alignment vertical="center"/>
    </xf>
    <xf numFmtId="176" fontId="15" fillId="8" borderId="7" xfId="0" applyNumberFormat="1" applyFont="1" applyFill="1" applyBorder="1">
      <alignment vertical="center"/>
    </xf>
    <xf numFmtId="0" fontId="36" fillId="7" borderId="2" xfId="0" applyFont="1" applyFill="1" applyBorder="1" applyAlignment="1">
      <alignment vertical="center" wrapText="1"/>
    </xf>
    <xf numFmtId="14" fontId="36" fillId="7" borderId="2" xfId="0" applyNumberFormat="1" applyFont="1" applyFill="1" applyBorder="1" applyAlignment="1">
      <alignment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8" fillId="7" borderId="2" xfId="0" applyFont="1" applyFill="1" applyBorder="1" applyAlignment="1">
      <alignment vertical="center" wrapText="1"/>
    </xf>
    <xf numFmtId="14" fontId="38" fillId="7" borderId="2" xfId="0" applyNumberFormat="1" applyFont="1" applyFill="1" applyBorder="1" applyAlignment="1">
      <alignment vertical="center" wrapText="1"/>
    </xf>
    <xf numFmtId="0" fontId="38" fillId="7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36" fillId="7" borderId="2" xfId="0" applyFont="1" applyFill="1" applyBorder="1" applyAlignment="1">
      <alignment horizontal="left" vertical="top" wrapText="1"/>
    </xf>
    <xf numFmtId="0" fontId="38" fillId="7" borderId="2" xfId="0" applyFont="1" applyFill="1" applyBorder="1" applyAlignment="1">
      <alignment horizontal="left" vertical="top" wrapText="1"/>
    </xf>
    <xf numFmtId="0" fontId="0" fillId="10" borderId="0" xfId="0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39" fillId="0" borderId="0" xfId="0" applyFont="1">
      <alignment vertical="center"/>
    </xf>
    <xf numFmtId="0" fontId="40" fillId="10" borderId="2" xfId="0" applyFont="1" applyFill="1" applyBorder="1" applyAlignment="1">
      <alignment vertical="center" wrapText="1"/>
    </xf>
    <xf numFmtId="176" fontId="15" fillId="8" borderId="22" xfId="0" applyNumberFormat="1" applyFont="1" applyFill="1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31" xfId="0" applyFont="1" applyBorder="1" applyAlignment="1">
      <alignment horizontal="center" vertical="center"/>
    </xf>
    <xf numFmtId="14" fontId="15" fillId="0" borderId="32" xfId="0" applyNumberFormat="1" applyFont="1" applyBorder="1" applyAlignment="1">
      <alignment horizontal="left"/>
    </xf>
    <xf numFmtId="0" fontId="15" fillId="0" borderId="32" xfId="0" applyFont="1" applyBorder="1" applyAlignment="1">
      <alignment horizontal="center" vertical="center"/>
    </xf>
    <xf numFmtId="14" fontId="15" fillId="0" borderId="33" xfId="0" applyNumberFormat="1" applyFont="1" applyBorder="1" applyAlignment="1">
      <alignment horizontal="right" vertical="top"/>
    </xf>
    <xf numFmtId="176" fontId="15" fillId="8" borderId="34" xfId="0" applyNumberFormat="1" applyFont="1" applyFill="1" applyBorder="1">
      <alignment vertical="center"/>
    </xf>
    <xf numFmtId="176" fontId="15" fillId="8" borderId="31" xfId="0" applyNumberFormat="1" applyFont="1" applyFill="1" applyBorder="1">
      <alignment vertical="center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176" fontId="15" fillId="8" borderId="32" xfId="0" applyNumberFormat="1" applyFont="1" applyFill="1" applyBorder="1">
      <alignment vertical="center"/>
    </xf>
    <xf numFmtId="176" fontId="15" fillId="3" borderId="35" xfId="0" applyNumberFormat="1" applyFont="1" applyFill="1" applyBorder="1">
      <alignment vertical="center"/>
    </xf>
    <xf numFmtId="176" fontId="15" fillId="3" borderId="36" xfId="0" applyNumberFormat="1" applyFont="1" applyFill="1" applyBorder="1">
      <alignment vertical="center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47" xfId="0" applyFont="1" applyBorder="1" applyAlignment="1">
      <alignment horizontal="center" vertical="center"/>
    </xf>
    <xf numFmtId="178" fontId="18" fillId="0" borderId="47" xfId="0" applyNumberFormat="1" applyFont="1" applyBorder="1">
      <alignment vertical="center"/>
    </xf>
    <xf numFmtId="178" fontId="18" fillId="0" borderId="44" xfId="0" applyNumberFormat="1" applyFont="1" applyBorder="1">
      <alignment vertical="center"/>
    </xf>
    <xf numFmtId="0" fontId="15" fillId="0" borderId="47" xfId="0" applyFont="1" applyBorder="1">
      <alignment vertical="center"/>
    </xf>
    <xf numFmtId="176" fontId="15" fillId="3" borderId="42" xfId="0" applyNumberFormat="1" applyFont="1" applyFill="1" applyBorder="1">
      <alignment vertical="center"/>
    </xf>
    <xf numFmtId="176" fontId="35" fillId="3" borderId="44" xfId="0" applyNumberFormat="1" applyFont="1" applyFill="1" applyBorder="1">
      <alignment vertical="center"/>
    </xf>
    <xf numFmtId="0" fontId="41" fillId="0" borderId="28" xfId="0" applyFont="1" applyBorder="1">
      <alignment vertical="center"/>
    </xf>
    <xf numFmtId="0" fontId="42" fillId="2" borderId="0" xfId="0" applyFont="1" applyFill="1">
      <alignment vertical="center"/>
    </xf>
    <xf numFmtId="0" fontId="45" fillId="12" borderId="2" xfId="0" applyFont="1" applyFill="1" applyBorder="1" applyAlignment="1">
      <alignment horizontal="left" vertical="top" wrapText="1"/>
    </xf>
    <xf numFmtId="0" fontId="46" fillId="10" borderId="2" xfId="0" applyFont="1" applyFill="1" applyBorder="1" applyAlignment="1">
      <alignment horizontal="center" vertical="center"/>
    </xf>
    <xf numFmtId="0" fontId="47" fillId="12" borderId="2" xfId="0" applyFont="1" applyFill="1" applyBorder="1" applyAlignment="1">
      <alignment horizontal="left" vertical="center" wrapText="1"/>
    </xf>
    <xf numFmtId="0" fontId="46" fillId="12" borderId="2" xfId="0" applyFont="1" applyFill="1" applyBorder="1" applyAlignment="1">
      <alignment horizontal="center" vertical="center"/>
    </xf>
    <xf numFmtId="0" fontId="49" fillId="12" borderId="2" xfId="0" applyFont="1" applyFill="1" applyBorder="1" applyAlignment="1">
      <alignment horizontal="center" vertical="center" wrapText="1"/>
    </xf>
    <xf numFmtId="0" fontId="48" fillId="12" borderId="2" xfId="0" applyFont="1" applyFill="1" applyBorder="1" applyAlignment="1">
      <alignment vertical="center" wrapText="1"/>
    </xf>
    <xf numFmtId="0" fontId="46" fillId="12" borderId="2" xfId="0" applyFont="1" applyFill="1" applyBorder="1" applyAlignment="1">
      <alignment horizontal="center" vertical="center" wrapText="1"/>
    </xf>
    <xf numFmtId="0" fontId="48" fillId="12" borderId="2" xfId="0" applyFont="1" applyFill="1" applyBorder="1" applyAlignment="1">
      <alignment horizontal="left" vertical="center" wrapText="1"/>
    </xf>
    <xf numFmtId="0" fontId="51" fillId="12" borderId="2" xfId="0" applyFont="1" applyFill="1" applyBorder="1" applyAlignment="1">
      <alignment vertical="center" wrapText="1"/>
    </xf>
    <xf numFmtId="0" fontId="51" fillId="12" borderId="2" xfId="0" applyFont="1" applyFill="1" applyBorder="1">
      <alignment vertical="center"/>
    </xf>
    <xf numFmtId="0" fontId="47" fillId="12" borderId="2" xfId="0" applyFont="1" applyFill="1" applyBorder="1" applyAlignment="1">
      <alignment vertical="center" wrapText="1"/>
    </xf>
    <xf numFmtId="0" fontId="51" fillId="12" borderId="2" xfId="0" applyFont="1" applyFill="1" applyBorder="1" applyAlignment="1">
      <alignment horizontal="left" vertical="center" wrapText="1"/>
    </xf>
    <xf numFmtId="0" fontId="47" fillId="12" borderId="2" xfId="0" applyFont="1" applyFill="1" applyBorder="1">
      <alignment vertical="center"/>
    </xf>
    <xf numFmtId="0" fontId="48" fillId="12" borderId="2" xfId="0" applyFont="1" applyFill="1" applyBorder="1">
      <alignment vertical="center"/>
    </xf>
    <xf numFmtId="0" fontId="43" fillId="15" borderId="2" xfId="0" applyFont="1" applyFill="1" applyBorder="1" applyAlignment="1">
      <alignment vertical="center" wrapText="1"/>
    </xf>
    <xf numFmtId="0" fontId="43" fillId="3" borderId="2" xfId="0" applyFont="1" applyFill="1" applyBorder="1" applyAlignment="1">
      <alignment vertical="center" wrapText="1"/>
    </xf>
    <xf numFmtId="0" fontId="43" fillId="7" borderId="2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0" fillId="15" borderId="2" xfId="0" applyFill="1" applyBorder="1" applyAlignment="1">
      <alignment vertical="center" wrapText="1"/>
    </xf>
    <xf numFmtId="0" fontId="0" fillId="15" borderId="2" xfId="0" applyFill="1" applyBorder="1" applyAlignment="1">
      <alignment horizontal="justify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34" fillId="3" borderId="2" xfId="0" applyFont="1" applyFill="1" applyBorder="1" applyAlignment="1">
      <alignment horizontal="justify" vertical="center" wrapText="1"/>
    </xf>
    <xf numFmtId="0" fontId="53" fillId="3" borderId="2" xfId="0" applyFont="1" applyFill="1" applyBorder="1" applyAlignment="1">
      <alignment horizontal="justify" vertical="center" wrapText="1"/>
    </xf>
    <xf numFmtId="0" fontId="53" fillId="3" borderId="2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vertical="center" wrapText="1"/>
    </xf>
    <xf numFmtId="0" fontId="34" fillId="16" borderId="2" xfId="0" applyFont="1" applyFill="1" applyBorder="1" applyAlignment="1">
      <alignment vertical="center" wrapText="1"/>
    </xf>
    <xf numFmtId="0" fontId="53" fillId="16" borderId="2" xfId="0" applyFont="1" applyFill="1" applyBorder="1" applyAlignment="1">
      <alignment horizontal="justify" vertical="center" wrapText="1"/>
    </xf>
    <xf numFmtId="0" fontId="53" fillId="16" borderId="2" xfId="0" applyFont="1" applyFill="1" applyBorder="1" applyAlignment="1">
      <alignment horizontal="center" vertical="center" wrapText="1"/>
    </xf>
    <xf numFmtId="0" fontId="53" fillId="16" borderId="2" xfId="0" applyFont="1" applyFill="1" applyBorder="1" applyAlignment="1">
      <alignment vertical="center" wrapText="1"/>
    </xf>
    <xf numFmtId="0" fontId="0" fillId="14" borderId="2" xfId="0" applyFill="1" applyBorder="1" applyAlignment="1">
      <alignment vertical="center" wrapText="1"/>
    </xf>
    <xf numFmtId="0" fontId="34" fillId="14" borderId="2" xfId="0" applyFont="1" applyFill="1" applyBorder="1" applyAlignment="1">
      <alignment horizontal="justify" vertical="center" wrapText="1"/>
    </xf>
    <xf numFmtId="0" fontId="53" fillId="14" borderId="2" xfId="0" applyFont="1" applyFill="1" applyBorder="1" applyAlignment="1">
      <alignment horizontal="justify" vertical="center" wrapText="1"/>
    </xf>
    <xf numFmtId="0" fontId="53" fillId="14" borderId="2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vertical="center" wrapText="1"/>
    </xf>
    <xf numFmtId="0" fontId="34" fillId="7" borderId="2" xfId="0" applyFon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7" fontId="0" fillId="9" borderId="1" xfId="0" applyNumberFormat="1" applyFill="1" applyBorder="1" applyAlignment="1">
      <alignment horizontal="center" vertical="center"/>
    </xf>
    <xf numFmtId="177" fontId="17" fillId="8" borderId="3" xfId="0" applyNumberFormat="1" applyFont="1" applyFill="1" applyBorder="1" applyAlignment="1">
      <alignment horizontal="center" vertical="center"/>
    </xf>
    <xf numFmtId="177" fontId="17" fillId="8" borderId="5" xfId="0" applyNumberFormat="1" applyFont="1" applyFill="1" applyBorder="1" applyAlignment="1">
      <alignment horizontal="center" vertical="center"/>
    </xf>
    <xf numFmtId="177" fontId="17" fillId="8" borderId="4" xfId="0" applyNumberFormat="1" applyFont="1" applyFill="1" applyBorder="1" applyAlignment="1">
      <alignment horizontal="center" vertical="center"/>
    </xf>
    <xf numFmtId="177" fontId="17" fillId="8" borderId="3" xfId="0" applyNumberFormat="1" applyFont="1" applyFill="1" applyBorder="1" applyAlignment="1">
      <alignment horizontal="center" vertical="center" shrinkToFit="1"/>
    </xf>
    <xf numFmtId="177" fontId="17" fillId="8" borderId="5" xfId="0" applyNumberFormat="1" applyFont="1" applyFill="1" applyBorder="1" applyAlignment="1">
      <alignment horizontal="center" vertical="center" shrinkToFit="1"/>
    </xf>
    <xf numFmtId="177" fontId="17" fillId="8" borderId="4" xfId="0" applyNumberFormat="1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177" fontId="17" fillId="8" borderId="18" xfId="0" applyNumberFormat="1" applyFont="1" applyFill="1" applyBorder="1" applyAlignment="1">
      <alignment horizontal="center" vertical="center"/>
    </xf>
    <xf numFmtId="177" fontId="17" fillId="8" borderId="19" xfId="0" applyNumberFormat="1" applyFont="1" applyFill="1" applyBorder="1" applyAlignment="1">
      <alignment horizontal="center" vertical="center"/>
    </xf>
    <xf numFmtId="177" fontId="17" fillId="8" borderId="20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4" fillId="11" borderId="21" xfId="0" applyFont="1" applyFill="1" applyBorder="1" applyAlignment="1">
      <alignment horizontal="center" vertical="center" wrapText="1"/>
    </xf>
    <xf numFmtId="0" fontId="44" fillId="11" borderId="29" xfId="0" applyFont="1" applyFill="1" applyBorder="1" applyAlignment="1">
      <alignment horizontal="center" vertical="center" wrapText="1"/>
    </xf>
    <xf numFmtId="0" fontId="43" fillId="11" borderId="21" xfId="0" applyFont="1" applyFill="1" applyBorder="1" applyAlignment="1">
      <alignment horizontal="center" vertical="center"/>
    </xf>
    <xf numFmtId="0" fontId="43" fillId="11" borderId="29" xfId="0" applyFont="1" applyFill="1" applyBorder="1" applyAlignment="1">
      <alignment horizontal="center" vertical="center"/>
    </xf>
    <xf numFmtId="0" fontId="47" fillId="12" borderId="11" xfId="0" applyFont="1" applyFill="1" applyBorder="1" applyAlignment="1">
      <alignment horizontal="left" vertical="center" wrapText="1"/>
    </xf>
    <xf numFmtId="0" fontId="47" fillId="12" borderId="12" xfId="0" applyFont="1" applyFill="1" applyBorder="1" applyAlignment="1">
      <alignment horizontal="left" vertical="center" wrapText="1"/>
    </xf>
    <xf numFmtId="0" fontId="47" fillId="12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4" borderId="2" xfId="0" applyFont="1" applyFill="1" applyBorder="1" applyAlignment="1">
      <alignment horizontal="center" vertical="center" wrapText="1"/>
    </xf>
    <xf numFmtId="0" fontId="43" fillId="15" borderId="2" xfId="0" applyFont="1" applyFill="1" applyBorder="1" applyAlignment="1">
      <alignment horizontal="center" vertical="center" wrapText="1"/>
    </xf>
    <xf numFmtId="0" fontId="44" fillId="11" borderId="21" xfId="0" applyFont="1" applyFill="1" applyBorder="1" applyAlignment="1">
      <alignment horizontal="center" vertical="center"/>
    </xf>
    <xf numFmtId="0" fontId="44" fillId="11" borderId="29" xfId="0" applyFont="1" applyFill="1" applyBorder="1" applyAlignment="1">
      <alignment horizontal="center" vertical="center"/>
    </xf>
    <xf numFmtId="0" fontId="44" fillId="11" borderId="50" xfId="0" applyFont="1" applyFill="1" applyBorder="1" applyAlignment="1">
      <alignment horizontal="center" vertical="center"/>
    </xf>
    <xf numFmtId="0" fontId="44" fillId="11" borderId="51" xfId="0" applyFont="1" applyFill="1" applyBorder="1" applyAlignment="1">
      <alignment horizontal="center" vertical="center"/>
    </xf>
    <xf numFmtId="0" fontId="44" fillId="11" borderId="52" xfId="0" applyFont="1" applyFill="1" applyBorder="1" applyAlignment="1">
      <alignment horizontal="center" vertical="center"/>
    </xf>
    <xf numFmtId="0" fontId="44" fillId="11" borderId="16" xfId="0" applyFont="1" applyFill="1" applyBorder="1" applyAlignment="1">
      <alignment horizontal="center" vertical="center"/>
    </xf>
    <xf numFmtId="0" fontId="43" fillId="11" borderId="21" xfId="0" applyFont="1" applyFill="1" applyBorder="1" applyAlignment="1">
      <alignment horizontal="center" vertical="center" wrapText="1"/>
    </xf>
    <xf numFmtId="0" fontId="43" fillId="11" borderId="29" xfId="0" applyFont="1" applyFill="1" applyBorder="1" applyAlignment="1">
      <alignment horizontal="center" vertical="center" wrapText="1"/>
    </xf>
    <xf numFmtId="0" fontId="47" fillId="12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5" fillId="12" borderId="2" xfId="0" applyFont="1" applyFill="1" applyBorder="1" applyAlignment="1">
      <alignment horizontal="left" vertical="top"/>
    </xf>
    <xf numFmtId="0" fontId="33" fillId="3" borderId="2" xfId="0" applyFont="1" applyFill="1" applyBorder="1" applyAlignment="1">
      <alignment horizontal="center" vertical="center"/>
    </xf>
    <xf numFmtId="0" fontId="45" fillId="12" borderId="21" xfId="0" applyFont="1" applyFill="1" applyBorder="1" applyAlignment="1">
      <alignment horizontal="left" vertical="top" wrapText="1"/>
    </xf>
    <xf numFmtId="0" fontId="45" fillId="12" borderId="29" xfId="0" applyFont="1" applyFill="1" applyBorder="1" applyAlignment="1">
      <alignment horizontal="left" vertical="top" wrapText="1"/>
    </xf>
    <xf numFmtId="0" fontId="47" fillId="12" borderId="21" xfId="0" applyFont="1" applyFill="1" applyBorder="1" applyAlignment="1">
      <alignment horizontal="center" vertical="center" wrapText="1"/>
    </xf>
    <xf numFmtId="0" fontId="47" fillId="12" borderId="29" xfId="0" applyFont="1" applyFill="1" applyBorder="1" applyAlignment="1">
      <alignment horizontal="center" vertical="center" wrapText="1"/>
    </xf>
    <xf numFmtId="0" fontId="45" fillId="12" borderId="2" xfId="0" applyFont="1" applyFill="1" applyBorder="1" applyAlignment="1">
      <alignment horizontal="left" vertical="top" wrapText="1"/>
    </xf>
    <xf numFmtId="0" fontId="46" fillId="10" borderId="21" xfId="0" applyFont="1" applyFill="1" applyBorder="1" applyAlignment="1">
      <alignment horizontal="center" vertical="center"/>
    </xf>
    <xf numFmtId="0" fontId="46" fillId="10" borderId="29" xfId="0" applyFont="1" applyFill="1" applyBorder="1" applyAlignment="1">
      <alignment horizontal="center" vertical="center"/>
    </xf>
    <xf numFmtId="0" fontId="47" fillId="12" borderId="2" xfId="0" applyFont="1" applyFill="1" applyBorder="1" applyAlignment="1">
      <alignment horizontal="center" vertical="center" wrapText="1"/>
    </xf>
    <xf numFmtId="0" fontId="46" fillId="1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EBC0425-C73C-3200-D942-666B120B9DA8}"/>
            </a:ext>
          </a:extLst>
        </xdr:cNvPr>
        <xdr:cNvSpPr/>
      </xdr:nvSpPr>
      <xdr:spPr>
        <a:xfrm>
          <a:off x="6776356" y="231322"/>
          <a:ext cx="2993573" cy="5851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91D4D2D-305C-D74A-DE6A-DD2BBD4DEFC0}"/>
            </a:ext>
          </a:extLst>
        </xdr:cNvPr>
        <xdr:cNvSpPr/>
      </xdr:nvSpPr>
      <xdr:spPr>
        <a:xfrm>
          <a:off x="9933212" y="231322"/>
          <a:ext cx="3810002" cy="5851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E1CB0B-E82F-FA6D-9303-CB0AD253DC21}"/>
            </a:ext>
          </a:extLst>
        </xdr:cNvPr>
        <xdr:cNvSpPr/>
      </xdr:nvSpPr>
      <xdr:spPr>
        <a:xfrm>
          <a:off x="14559641" y="326572"/>
          <a:ext cx="4259038" cy="7892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4313465</xdr:colOff>
      <xdr:row>2</xdr:row>
      <xdr:rowOff>244929</xdr:rowOff>
    </xdr:from>
    <xdr:to>
      <xdr:col>26</xdr:col>
      <xdr:colOff>108858</xdr:colOff>
      <xdr:row>4</xdr:row>
      <xdr:rowOff>258535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23DAEE5-1648-C2CE-D1F2-B5348E7318B4}"/>
            </a:ext>
          </a:extLst>
        </xdr:cNvPr>
        <xdr:cNvSpPr/>
      </xdr:nvSpPr>
      <xdr:spPr>
        <a:xfrm>
          <a:off x="18927536" y="966108"/>
          <a:ext cx="5252358" cy="775606"/>
        </a:xfrm>
        <a:prstGeom prst="round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終了年月日に入力した日付がＣＰＤ取得日になります。</a:t>
          </a:r>
          <a:endParaRPr kumimoji="1" lang="en-US" altLang="ja-JP" sz="1200" b="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シート左上に示された、年度ごとの対象期間に収まるように入力してください。</a:t>
          </a:r>
          <a:endParaRPr kumimoji="1" lang="en-US" altLang="ja-JP" sz="1200" b="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正しく収まっていれば、「期間内チェック」には何も表示されません。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F05333A-D070-4396-ABB2-9BFE46C82A0A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7D9221C-2A1C-41A0-AC5E-22C98EDB3B39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748391</xdr:colOff>
      <xdr:row>0</xdr:row>
      <xdr:rowOff>312965</xdr:rowOff>
    </xdr:from>
    <xdr:to>
      <xdr:col>14</xdr:col>
      <xdr:colOff>4163787</xdr:colOff>
      <xdr:row>3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58F1687-67E1-4CB7-A236-B3B5360D9CF9}"/>
            </a:ext>
          </a:extLst>
        </xdr:cNvPr>
        <xdr:cNvSpPr/>
      </xdr:nvSpPr>
      <xdr:spPr>
        <a:xfrm>
          <a:off x="14518820" y="312965"/>
          <a:ext cx="4259038" cy="7892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4860AEA-AEDD-4DCB-8196-E27296446EFF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8B7BB21-479D-4537-BFE2-A33E9B52432B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DC359E3-B0C8-4687-908E-580F0C81682E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32F3131-B1FA-411C-BF96-F8BFB85D4B3F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FE174F4-CCD9-4B4C-BBAA-34F90D6D86BB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5C26625-DE3A-49B7-B0AC-D320844ED485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204106</xdr:colOff>
      <xdr:row>0</xdr:row>
      <xdr:rowOff>231322</xdr:rowOff>
    </xdr:from>
    <xdr:to>
      <xdr:col>7</xdr:col>
      <xdr:colOff>571500</xdr:colOff>
      <xdr:row>2</xdr:row>
      <xdr:rowOff>95249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A54B966-6933-4B1A-9A2D-2D3C42E21EED}"/>
            </a:ext>
          </a:extLst>
        </xdr:cNvPr>
        <xdr:cNvSpPr/>
      </xdr:nvSpPr>
      <xdr:spPr>
        <a:xfrm>
          <a:off x="6776356" y="231322"/>
          <a:ext cx="2996294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734783</xdr:colOff>
      <xdr:row>0</xdr:row>
      <xdr:rowOff>231322</xdr:rowOff>
    </xdr:from>
    <xdr:to>
      <xdr:col>12</xdr:col>
      <xdr:colOff>1455964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D1E92FE-0433-480F-B563-0C16A7D93013}"/>
            </a:ext>
          </a:extLst>
        </xdr:cNvPr>
        <xdr:cNvSpPr/>
      </xdr:nvSpPr>
      <xdr:spPr>
        <a:xfrm>
          <a:off x="9935933" y="231322"/>
          <a:ext cx="3816806" cy="57830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789212</xdr:colOff>
      <xdr:row>0</xdr:row>
      <xdr:rowOff>326572</xdr:rowOff>
    </xdr:from>
    <xdr:to>
      <xdr:col>14</xdr:col>
      <xdr:colOff>4204608</xdr:colOff>
      <xdr:row>3</xdr:row>
      <xdr:rowOff>13607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A16713B-EBAD-49C3-AC64-732A53EE06DB}"/>
            </a:ext>
          </a:extLst>
        </xdr:cNvPr>
        <xdr:cNvSpPr/>
      </xdr:nvSpPr>
      <xdr:spPr>
        <a:xfrm>
          <a:off x="14571887" y="326572"/>
          <a:ext cx="4253596" cy="78241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</xdr:row>
      <xdr:rowOff>244928</xdr:rowOff>
    </xdr:from>
    <xdr:to>
      <xdr:col>7</xdr:col>
      <xdr:colOff>449036</xdr:colOff>
      <xdr:row>3</xdr:row>
      <xdr:rowOff>122465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41368B-F98C-D79C-B0B2-47C7B34830CA}"/>
            </a:ext>
          </a:extLst>
        </xdr:cNvPr>
        <xdr:cNvSpPr txBox="1"/>
      </xdr:nvSpPr>
      <xdr:spPr>
        <a:xfrm>
          <a:off x="4694464" y="489857"/>
          <a:ext cx="6531429" cy="421822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2023/3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末までの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CPD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単位は下表を参照してください。</a:t>
          </a:r>
        </a:p>
      </xdr:txBody>
    </xdr:sp>
    <xdr:clientData/>
  </xdr:twoCellAnchor>
  <xdr:twoCellAnchor>
    <xdr:from>
      <xdr:col>14</xdr:col>
      <xdr:colOff>816428</xdr:colOff>
      <xdr:row>1</xdr:row>
      <xdr:rowOff>231321</xdr:rowOff>
    </xdr:from>
    <xdr:to>
      <xdr:col>17</xdr:col>
      <xdr:colOff>2667000</xdr:colOff>
      <xdr:row>3</xdr:row>
      <xdr:rowOff>108858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DC8DB31-1FA9-70AD-9D69-584522CD436A}"/>
            </a:ext>
          </a:extLst>
        </xdr:cNvPr>
        <xdr:cNvSpPr txBox="1"/>
      </xdr:nvSpPr>
      <xdr:spPr>
        <a:xfrm>
          <a:off x="17090571" y="476250"/>
          <a:ext cx="6531429" cy="421822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2023/4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からの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CPD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単位は下表を参照してください。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44450</xdr:colOff>
      <xdr:row>30</xdr:row>
      <xdr:rowOff>218621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F364043-54FA-04E4-B080-B15C76672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214" y="1034143"/>
          <a:ext cx="12726307" cy="11684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90716</xdr:colOff>
      <xdr:row>0</xdr:row>
      <xdr:rowOff>127000</xdr:rowOff>
    </xdr:from>
    <xdr:to>
      <xdr:col>14</xdr:col>
      <xdr:colOff>952500</xdr:colOff>
      <xdr:row>2</xdr:row>
      <xdr:rowOff>4537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951C2E2-82B7-B181-8617-331927A1082C}"/>
            </a:ext>
          </a:extLst>
        </xdr:cNvPr>
        <xdr:cNvSpPr txBox="1"/>
      </xdr:nvSpPr>
      <xdr:spPr>
        <a:xfrm>
          <a:off x="10867573" y="127000"/>
          <a:ext cx="6359070" cy="421823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chemeClr val="accent5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各区分の年間限度単位はＣＰＤ単位表の下部にあります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1BE-2EFC-4A16-910A-EAA04B34145F}">
  <sheetPr>
    <tabColor theme="7" tint="0.79998168889431442"/>
    <pageSetUpPr fitToPage="1"/>
  </sheetPr>
  <dimension ref="A1:Y39"/>
  <sheetViews>
    <sheetView tabSelected="1" view="pageBreakPreview" zoomScale="70" zoomScaleNormal="70" zoomScaleSheetLayoutView="70" workbookViewId="0">
      <selection sqref="A1:E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56" t="s">
        <v>220</v>
      </c>
      <c r="B1" s="156"/>
      <c r="C1" s="156"/>
      <c r="D1" s="156"/>
      <c r="E1" s="156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3"/>
      <c r="R1" s="53"/>
      <c r="S1" s="57"/>
      <c r="T1" s="57"/>
      <c r="U1" s="57"/>
      <c r="V1" s="57"/>
      <c r="W1" s="57"/>
      <c r="X1" s="57"/>
      <c r="Y1" s="57"/>
    </row>
    <row r="2" spans="1:25" ht="30" customHeight="1" thickBot="1" x14ac:dyDescent="0.45">
      <c r="A2" s="35" t="s">
        <v>78</v>
      </c>
      <c r="B2" s="35"/>
      <c r="C2" s="54"/>
      <c r="D2" s="1" t="s">
        <v>61</v>
      </c>
      <c r="E2" s="1"/>
      <c r="F2" s="155" t="s">
        <v>87</v>
      </c>
      <c r="G2" s="155"/>
      <c r="H2" s="155"/>
      <c r="I2" s="52"/>
      <c r="J2" s="51" t="s">
        <v>77</v>
      </c>
      <c r="K2" s="1"/>
      <c r="L2" s="1"/>
      <c r="M2" s="1"/>
      <c r="N2" s="1"/>
      <c r="O2" s="64" t="s">
        <v>71</v>
      </c>
      <c r="P2" s="1"/>
      <c r="Q2" s="53"/>
      <c r="R2" s="53"/>
      <c r="S2" s="57"/>
      <c r="T2" s="57"/>
      <c r="U2" s="57"/>
      <c r="V2" s="57"/>
      <c r="W2" s="57"/>
      <c r="X2" s="57"/>
      <c r="Y2" s="57"/>
    </row>
    <row r="3" spans="1:25" ht="30" customHeight="1" x14ac:dyDescent="0.4">
      <c r="A3" s="35" t="s">
        <v>76</v>
      </c>
      <c r="B3" s="36"/>
      <c r="C3" s="36"/>
      <c r="D3" s="46"/>
      <c r="E3" s="1" t="s">
        <v>62</v>
      </c>
      <c r="F3" s="153"/>
      <c r="G3" s="154"/>
      <c r="H3" s="154"/>
      <c r="I3" s="154"/>
      <c r="J3" s="1"/>
      <c r="K3" s="1"/>
      <c r="L3" s="1"/>
      <c r="M3" s="1"/>
      <c r="N3" s="1"/>
      <c r="O3" s="64" t="s">
        <v>91</v>
      </c>
      <c r="P3" s="48"/>
      <c r="Q3" s="17"/>
      <c r="R3" s="17"/>
      <c r="S3" s="57"/>
      <c r="T3" s="57"/>
      <c r="U3" s="57"/>
      <c r="V3" s="57"/>
      <c r="W3" s="57"/>
      <c r="X3" s="57"/>
      <c r="Y3" s="57"/>
    </row>
    <row r="4" spans="1:25" ht="30" customHeight="1" x14ac:dyDescent="0.4">
      <c r="A4" s="35" t="s">
        <v>85</v>
      </c>
      <c r="B4" s="35"/>
      <c r="C4" s="35"/>
      <c r="D4" s="1">
        <f>K37</f>
        <v>0</v>
      </c>
      <c r="E4" s="37" t="s">
        <v>86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  <c r="S4" s="57"/>
      <c r="T4" s="57"/>
      <c r="U4" s="57"/>
      <c r="V4" s="57"/>
      <c r="W4" s="57"/>
      <c r="X4" s="57"/>
      <c r="Y4" s="57"/>
    </row>
    <row r="5" spans="1:25" ht="30" customHeight="1" x14ac:dyDescent="0.4">
      <c r="A5" s="3" t="s">
        <v>79</v>
      </c>
      <c r="B5" s="4"/>
      <c r="C5" s="4"/>
      <c r="E5" s="1"/>
      <c r="F5" s="152"/>
      <c r="G5" s="152"/>
      <c r="H5" s="152"/>
      <c r="I5" s="152"/>
      <c r="J5" s="152"/>
      <c r="K5" s="152"/>
      <c r="L5" s="152"/>
      <c r="M5" s="1" t="s">
        <v>61</v>
      </c>
      <c r="N5" s="1"/>
      <c r="O5" s="13"/>
      <c r="P5" s="5"/>
      <c r="Q5" s="17"/>
      <c r="R5" s="17"/>
      <c r="S5" s="57"/>
      <c r="T5" s="57"/>
      <c r="U5" s="57"/>
      <c r="V5" s="57"/>
      <c r="W5" s="57"/>
      <c r="X5" s="57"/>
      <c r="Y5" s="5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65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59" t="s">
        <v>64</v>
      </c>
      <c r="R6" s="59" t="s">
        <v>89</v>
      </c>
      <c r="S6" s="57"/>
      <c r="T6" s="57" t="s">
        <v>37</v>
      </c>
      <c r="U6" s="57" t="s">
        <v>38</v>
      </c>
      <c r="V6" s="57" t="s">
        <v>39</v>
      </c>
      <c r="W6" s="57" t="s">
        <v>40</v>
      </c>
      <c r="X6" s="57" t="s">
        <v>41</v>
      </c>
      <c r="Y6" s="57" t="s">
        <v>60</v>
      </c>
    </row>
    <row r="7" spans="1:25" s="6" customFormat="1" ht="56.45" customHeight="1" x14ac:dyDescent="0.4">
      <c r="A7" s="75">
        <v>1</v>
      </c>
      <c r="B7" s="69"/>
      <c r="C7" s="69"/>
      <c r="D7" s="69"/>
      <c r="E7" s="69"/>
      <c r="F7" s="69"/>
      <c r="G7" s="70"/>
      <c r="H7" s="70"/>
      <c r="I7" s="69"/>
      <c r="J7" s="69"/>
      <c r="K7" s="69"/>
      <c r="L7" s="71"/>
      <c r="M7" s="69"/>
      <c r="N7" s="69"/>
      <c r="O7" s="79"/>
      <c r="P7" s="69"/>
      <c r="Q7" s="85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1" t="str">
        <f>IF(AND(H7&gt;=DATEVALUE("2018/12/1"),H7&lt;=DATEVALUE("2019/11/30")),"","×")</f>
        <v>×</v>
      </c>
      <c r="S7" s="58"/>
      <c r="T7" s="58" t="b">
        <f>IF(COUNTIF(P7,"*①*"),K7)</f>
        <v>0</v>
      </c>
      <c r="U7" s="58" t="b">
        <f>IF(COUNTIF(P7,"*②*"),K7)</f>
        <v>0</v>
      </c>
      <c r="V7" s="58" t="b">
        <f>IF(COUNTIF(P7,"*③*"),K7)</f>
        <v>0</v>
      </c>
      <c r="W7" s="58" t="b">
        <f>IF(COUNTIF(P7,"*④*"),K7)</f>
        <v>0</v>
      </c>
      <c r="X7" s="58" t="b">
        <f>IF(COUNTIF(P7,"*⑤*"),K7)</f>
        <v>0</v>
      </c>
      <c r="Y7" s="58" t="b">
        <f>IF(COUNTIF(O7,"*土壌汚染*"),K7)</f>
        <v>0</v>
      </c>
    </row>
    <row r="8" spans="1:25" s="6" customFormat="1" ht="56.45" customHeight="1" x14ac:dyDescent="0.4">
      <c r="A8" s="76">
        <f>A7+1</f>
        <v>2</v>
      </c>
      <c r="B8" s="69"/>
      <c r="C8" s="69"/>
      <c r="D8" s="69"/>
      <c r="E8" s="69"/>
      <c r="F8" s="69"/>
      <c r="G8" s="70"/>
      <c r="H8" s="70"/>
      <c r="I8" s="69"/>
      <c r="J8" s="69"/>
      <c r="K8" s="69"/>
      <c r="L8" s="71"/>
      <c r="M8" s="69"/>
      <c r="N8" s="69"/>
      <c r="O8" s="80"/>
      <c r="P8" s="69"/>
      <c r="Q8" s="85" t="str">
        <f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1" t="str">
        <f>IF(AND(H8&gt;=DATEVALUE("2018/12/1"),H8&lt;=DATEVALUE("2019/11/30")),"","×")</f>
        <v>×</v>
      </c>
      <c r="S8" s="58"/>
      <c r="T8" s="58" t="b">
        <f t="shared" ref="T8:T36" si="0">IF(COUNTIF(P8,"*①*"),K8)</f>
        <v>0</v>
      </c>
      <c r="U8" s="58" t="b">
        <f t="shared" ref="U8:U36" si="1">IF(COUNTIF(P8,"*②*"),K8)</f>
        <v>0</v>
      </c>
      <c r="V8" s="58" t="b">
        <f t="shared" ref="V8:V36" si="2">IF(COUNTIF(P8,"*③*"),K8)</f>
        <v>0</v>
      </c>
      <c r="W8" s="58" t="b">
        <f t="shared" ref="W8:W36" si="3">IF(COUNTIF(P8,"*④*"),K8)</f>
        <v>0</v>
      </c>
      <c r="X8" s="58" t="b">
        <f t="shared" ref="X8:X36" si="4">IF(COUNTIF(P8,"*⑤*"),K8)</f>
        <v>0</v>
      </c>
      <c r="Y8" s="58" t="b">
        <f t="shared" ref="Y8:Y36" si="5">IF(COUNTIF(O8,"*土壌汚染*"),K8)</f>
        <v>0</v>
      </c>
    </row>
    <row r="9" spans="1:25" s="6" customFormat="1" ht="56.45" customHeight="1" x14ac:dyDescent="0.4">
      <c r="A9" s="76">
        <f>A8+1</f>
        <v>3</v>
      </c>
      <c r="B9" s="69"/>
      <c r="C9" s="69"/>
      <c r="D9" s="69"/>
      <c r="E9" s="69"/>
      <c r="F9" s="69"/>
      <c r="G9" s="70"/>
      <c r="H9" s="70"/>
      <c r="I9" s="69"/>
      <c r="J9" s="69"/>
      <c r="K9" s="69"/>
      <c r="L9" s="71"/>
      <c r="M9" s="69"/>
      <c r="N9" s="69"/>
      <c r="O9" s="79"/>
      <c r="P9" s="69"/>
      <c r="Q9" s="85" t="str">
        <f t="shared" ref="Q9:Q36" si="6">IF(COUNTIF(P9,"*④*"),"現場経験は、現場管理者や一般調査員で重み係数が異なるため、CPD区分・重み係数表を確認"," ")&amp;IF(COUNTIF(P9,"*②*"),"表彰の場合は、表彰状の添付が必須","")&amp;IF(COUNTIF(P9,"*①*"),"表彰の場合は、表彰状の添付が必須","")</f>
        <v xml:space="preserve"> </v>
      </c>
      <c r="R9" s="61" t="str">
        <f t="shared" ref="R9:R36" si="7">IF(AND(H9&gt;=DATEVALUE("2018/12/1"),H9&lt;=DATEVALUE("2019/11/30")),"","×")</f>
        <v>×</v>
      </c>
      <c r="S9" s="58"/>
      <c r="T9" s="58" t="b">
        <f t="shared" si="0"/>
        <v>0</v>
      </c>
      <c r="U9" s="58" t="b">
        <f t="shared" si="1"/>
        <v>0</v>
      </c>
      <c r="V9" s="58" t="b">
        <f t="shared" si="2"/>
        <v>0</v>
      </c>
      <c r="W9" s="58" t="b">
        <f t="shared" si="3"/>
        <v>0</v>
      </c>
      <c r="X9" s="58" t="b">
        <f t="shared" si="4"/>
        <v>0</v>
      </c>
      <c r="Y9" s="58" t="b">
        <f t="shared" si="5"/>
        <v>0</v>
      </c>
    </row>
    <row r="10" spans="1:25" s="6" customFormat="1" ht="56.45" customHeight="1" x14ac:dyDescent="0.4">
      <c r="A10" s="76">
        <f t="shared" ref="A10:A35" si="8">A9+1</f>
        <v>4</v>
      </c>
      <c r="B10" s="69"/>
      <c r="C10" s="69"/>
      <c r="D10" s="69"/>
      <c r="E10" s="69"/>
      <c r="F10" s="69"/>
      <c r="G10" s="70"/>
      <c r="H10" s="70"/>
      <c r="I10" s="69"/>
      <c r="J10" s="69"/>
      <c r="K10" s="69"/>
      <c r="L10" s="71"/>
      <c r="M10" s="69"/>
      <c r="N10" s="69"/>
      <c r="O10" s="79"/>
      <c r="P10" s="69"/>
      <c r="Q10" s="85" t="str">
        <f t="shared" si="6"/>
        <v xml:space="preserve"> </v>
      </c>
      <c r="R10" s="61" t="str">
        <f t="shared" si="7"/>
        <v>×</v>
      </c>
      <c r="S10" s="58"/>
      <c r="T10" s="58" t="b">
        <f t="shared" si="0"/>
        <v>0</v>
      </c>
      <c r="U10" s="58" t="b">
        <f t="shared" si="1"/>
        <v>0</v>
      </c>
      <c r="V10" s="58" t="b">
        <f t="shared" si="2"/>
        <v>0</v>
      </c>
      <c r="W10" s="58" t="b">
        <f t="shared" si="3"/>
        <v>0</v>
      </c>
      <c r="X10" s="58" t="b">
        <f t="shared" si="4"/>
        <v>0</v>
      </c>
      <c r="Y10" s="58" t="b">
        <f t="shared" si="5"/>
        <v>0</v>
      </c>
    </row>
    <row r="11" spans="1:25" s="6" customFormat="1" ht="56.45" customHeight="1" x14ac:dyDescent="0.4">
      <c r="A11" s="76">
        <f t="shared" si="8"/>
        <v>5</v>
      </c>
      <c r="B11" s="69"/>
      <c r="C11" s="69"/>
      <c r="D11" s="69"/>
      <c r="E11" s="69"/>
      <c r="F11" s="69"/>
      <c r="G11" s="70"/>
      <c r="H11" s="70"/>
      <c r="I11" s="69"/>
      <c r="J11" s="69"/>
      <c r="K11" s="69"/>
      <c r="L11" s="71"/>
      <c r="M11" s="69"/>
      <c r="N11" s="69"/>
      <c r="O11" s="79"/>
      <c r="P11" s="69"/>
      <c r="Q11" s="85" t="str">
        <f t="shared" si="6"/>
        <v xml:space="preserve"> </v>
      </c>
      <c r="R11" s="61" t="str">
        <f t="shared" si="7"/>
        <v>×</v>
      </c>
      <c r="S11" s="58"/>
      <c r="T11" s="58" t="b">
        <f t="shared" si="0"/>
        <v>0</v>
      </c>
      <c r="U11" s="58" t="b">
        <f t="shared" si="1"/>
        <v>0</v>
      </c>
      <c r="V11" s="58" t="b">
        <f t="shared" si="2"/>
        <v>0</v>
      </c>
      <c r="W11" s="58" t="b">
        <f t="shared" si="3"/>
        <v>0</v>
      </c>
      <c r="X11" s="58" t="b">
        <f t="shared" si="4"/>
        <v>0</v>
      </c>
      <c r="Y11" s="58" t="b">
        <f t="shared" si="5"/>
        <v>0</v>
      </c>
    </row>
    <row r="12" spans="1:25" s="6" customFormat="1" ht="56.45" customHeight="1" x14ac:dyDescent="0.4">
      <c r="A12" s="76">
        <f t="shared" si="8"/>
        <v>6</v>
      </c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71"/>
      <c r="M12" s="69"/>
      <c r="N12" s="69"/>
      <c r="O12" s="79"/>
      <c r="P12" s="69"/>
      <c r="Q12" s="85" t="str">
        <f t="shared" si="6"/>
        <v xml:space="preserve"> </v>
      </c>
      <c r="R12" s="61" t="str">
        <f t="shared" si="7"/>
        <v>×</v>
      </c>
      <c r="S12" s="58"/>
      <c r="T12" s="58" t="b">
        <f t="shared" si="0"/>
        <v>0</v>
      </c>
      <c r="U12" s="58" t="b">
        <f t="shared" si="1"/>
        <v>0</v>
      </c>
      <c r="V12" s="58" t="b">
        <f t="shared" si="2"/>
        <v>0</v>
      </c>
      <c r="W12" s="58" t="b">
        <f t="shared" si="3"/>
        <v>0</v>
      </c>
      <c r="X12" s="58" t="b">
        <f t="shared" si="4"/>
        <v>0</v>
      </c>
      <c r="Y12" s="58" t="b">
        <f t="shared" si="5"/>
        <v>0</v>
      </c>
    </row>
    <row r="13" spans="1:25" s="6" customFormat="1" ht="56.45" customHeight="1" x14ac:dyDescent="0.4">
      <c r="A13" s="76">
        <f t="shared" si="8"/>
        <v>7</v>
      </c>
      <c r="B13" s="69"/>
      <c r="C13" s="69"/>
      <c r="D13" s="69"/>
      <c r="E13" s="69"/>
      <c r="F13" s="69"/>
      <c r="G13" s="70"/>
      <c r="H13" s="70"/>
      <c r="I13" s="69"/>
      <c r="J13" s="69"/>
      <c r="K13" s="69"/>
      <c r="L13" s="71"/>
      <c r="M13" s="69"/>
      <c r="N13" s="69"/>
      <c r="O13" s="79"/>
      <c r="P13" s="69"/>
      <c r="Q13" s="85" t="str">
        <f t="shared" si="6"/>
        <v xml:space="preserve"> </v>
      </c>
      <c r="R13" s="61" t="str">
        <f t="shared" si="7"/>
        <v>×</v>
      </c>
      <c r="S13" s="58"/>
      <c r="T13" s="58" t="b">
        <f t="shared" si="0"/>
        <v>0</v>
      </c>
      <c r="U13" s="58" t="b">
        <f t="shared" si="1"/>
        <v>0</v>
      </c>
      <c r="V13" s="58" t="b">
        <f t="shared" si="2"/>
        <v>0</v>
      </c>
      <c r="W13" s="58" t="b">
        <f t="shared" si="3"/>
        <v>0</v>
      </c>
      <c r="X13" s="58" t="b">
        <f t="shared" si="4"/>
        <v>0</v>
      </c>
      <c r="Y13" s="58" t="b">
        <f t="shared" si="5"/>
        <v>0</v>
      </c>
    </row>
    <row r="14" spans="1:25" s="6" customFormat="1" ht="56.45" customHeight="1" x14ac:dyDescent="0.4">
      <c r="A14" s="76">
        <f t="shared" si="8"/>
        <v>8</v>
      </c>
      <c r="B14" s="69"/>
      <c r="C14" s="69"/>
      <c r="D14" s="69"/>
      <c r="E14" s="69"/>
      <c r="F14" s="69"/>
      <c r="G14" s="70"/>
      <c r="H14" s="70"/>
      <c r="I14" s="69"/>
      <c r="J14" s="69"/>
      <c r="K14" s="69"/>
      <c r="L14" s="71"/>
      <c r="M14" s="69"/>
      <c r="N14" s="69"/>
      <c r="O14" s="79"/>
      <c r="P14" s="69"/>
      <c r="Q14" s="85" t="str">
        <f t="shared" si="6"/>
        <v xml:space="preserve"> </v>
      </c>
      <c r="R14" s="61" t="str">
        <f t="shared" si="7"/>
        <v>×</v>
      </c>
      <c r="S14" s="58"/>
      <c r="T14" s="58" t="b">
        <f t="shared" si="0"/>
        <v>0</v>
      </c>
      <c r="U14" s="58" t="b">
        <f t="shared" si="1"/>
        <v>0</v>
      </c>
      <c r="V14" s="58" t="b">
        <f t="shared" si="2"/>
        <v>0</v>
      </c>
      <c r="W14" s="58" t="b">
        <f t="shared" si="3"/>
        <v>0</v>
      </c>
      <c r="X14" s="58" t="b">
        <f t="shared" si="4"/>
        <v>0</v>
      </c>
      <c r="Y14" s="58" t="b">
        <f t="shared" si="5"/>
        <v>0</v>
      </c>
    </row>
    <row r="15" spans="1:25" s="6" customFormat="1" ht="56.45" customHeight="1" x14ac:dyDescent="0.4">
      <c r="A15" s="76">
        <f t="shared" si="8"/>
        <v>9</v>
      </c>
      <c r="B15" s="72"/>
      <c r="C15" s="72"/>
      <c r="D15" s="72"/>
      <c r="E15" s="72"/>
      <c r="F15" s="72"/>
      <c r="G15" s="73"/>
      <c r="H15" s="73"/>
      <c r="I15" s="72"/>
      <c r="J15" s="72"/>
      <c r="K15" s="69"/>
      <c r="L15" s="74"/>
      <c r="M15" s="72"/>
      <c r="N15" s="72"/>
      <c r="O15" s="80"/>
      <c r="P15" s="69"/>
      <c r="Q15" s="85" t="str">
        <f t="shared" si="6"/>
        <v xml:space="preserve"> </v>
      </c>
      <c r="R15" s="61" t="str">
        <f t="shared" si="7"/>
        <v>×</v>
      </c>
      <c r="S15" s="58"/>
      <c r="T15" s="58" t="b">
        <f t="shared" si="0"/>
        <v>0</v>
      </c>
      <c r="U15" s="58" t="b">
        <f t="shared" si="1"/>
        <v>0</v>
      </c>
      <c r="V15" s="58" t="b">
        <f t="shared" si="2"/>
        <v>0</v>
      </c>
      <c r="W15" s="58" t="b">
        <f t="shared" si="3"/>
        <v>0</v>
      </c>
      <c r="X15" s="58" t="b">
        <f t="shared" si="4"/>
        <v>0</v>
      </c>
      <c r="Y15" s="58" t="b">
        <f t="shared" si="5"/>
        <v>0</v>
      </c>
    </row>
    <row r="16" spans="1:25" s="6" customFormat="1" ht="56.45" customHeight="1" x14ac:dyDescent="0.4">
      <c r="A16" s="76">
        <f t="shared" si="8"/>
        <v>10</v>
      </c>
      <c r="B16" s="69"/>
      <c r="C16" s="69"/>
      <c r="D16" s="69"/>
      <c r="E16" s="69"/>
      <c r="F16" s="69"/>
      <c r="G16" s="70"/>
      <c r="H16" s="70"/>
      <c r="I16" s="69"/>
      <c r="J16" s="69"/>
      <c r="K16" s="69"/>
      <c r="L16" s="71"/>
      <c r="M16" s="69"/>
      <c r="N16" s="69"/>
      <c r="O16" s="79"/>
      <c r="P16" s="69"/>
      <c r="Q16" s="85" t="str">
        <f t="shared" si="6"/>
        <v xml:space="preserve"> </v>
      </c>
      <c r="R16" s="61" t="str">
        <f t="shared" si="7"/>
        <v>×</v>
      </c>
      <c r="S16" s="58"/>
      <c r="T16" s="58" t="b">
        <f t="shared" si="0"/>
        <v>0</v>
      </c>
      <c r="U16" s="58" t="b">
        <f t="shared" si="1"/>
        <v>0</v>
      </c>
      <c r="V16" s="58" t="b">
        <f t="shared" si="2"/>
        <v>0</v>
      </c>
      <c r="W16" s="58" t="b">
        <f t="shared" si="3"/>
        <v>0</v>
      </c>
      <c r="X16" s="58" t="b">
        <f t="shared" si="4"/>
        <v>0</v>
      </c>
      <c r="Y16" s="58" t="b">
        <f t="shared" si="5"/>
        <v>0</v>
      </c>
    </row>
    <row r="17" spans="1:25" s="6" customFormat="1" ht="56.45" customHeight="1" x14ac:dyDescent="0.4">
      <c r="A17" s="76">
        <f t="shared" si="8"/>
        <v>11</v>
      </c>
      <c r="B17" s="69"/>
      <c r="C17" s="69"/>
      <c r="D17" s="69"/>
      <c r="E17" s="69"/>
      <c r="F17" s="69"/>
      <c r="G17" s="70"/>
      <c r="H17" s="70"/>
      <c r="I17" s="69"/>
      <c r="J17" s="69"/>
      <c r="K17" s="69"/>
      <c r="L17" s="71"/>
      <c r="M17" s="69"/>
      <c r="N17" s="69"/>
      <c r="O17" s="79"/>
      <c r="P17" s="69"/>
      <c r="Q17" s="85" t="str">
        <f t="shared" si="6"/>
        <v xml:space="preserve"> </v>
      </c>
      <c r="R17" s="61" t="str">
        <f t="shared" si="7"/>
        <v>×</v>
      </c>
      <c r="S17" s="58"/>
      <c r="T17" s="58" t="b">
        <f t="shared" si="0"/>
        <v>0</v>
      </c>
      <c r="U17" s="58" t="b">
        <f t="shared" si="1"/>
        <v>0</v>
      </c>
      <c r="V17" s="58" t="b">
        <f t="shared" si="2"/>
        <v>0</v>
      </c>
      <c r="W17" s="58" t="b">
        <f t="shared" si="3"/>
        <v>0</v>
      </c>
      <c r="X17" s="58" t="b">
        <f t="shared" si="4"/>
        <v>0</v>
      </c>
      <c r="Y17" s="58" t="b">
        <f t="shared" si="5"/>
        <v>0</v>
      </c>
    </row>
    <row r="18" spans="1:25" s="6" customFormat="1" ht="56.45" customHeight="1" x14ac:dyDescent="0.4">
      <c r="A18" s="76">
        <f t="shared" si="8"/>
        <v>12</v>
      </c>
      <c r="B18" s="69"/>
      <c r="C18" s="69"/>
      <c r="D18" s="69"/>
      <c r="E18" s="69"/>
      <c r="F18" s="69"/>
      <c r="G18" s="70"/>
      <c r="H18" s="70"/>
      <c r="I18" s="69"/>
      <c r="J18" s="69"/>
      <c r="K18" s="69"/>
      <c r="L18" s="71"/>
      <c r="M18" s="69"/>
      <c r="N18" s="69"/>
      <c r="O18" s="79"/>
      <c r="P18" s="69"/>
      <c r="Q18" s="85" t="str">
        <f t="shared" si="6"/>
        <v xml:space="preserve"> </v>
      </c>
      <c r="R18" s="61" t="str">
        <f t="shared" si="7"/>
        <v>×</v>
      </c>
      <c r="S18" s="58"/>
      <c r="T18" s="58" t="b">
        <f t="shared" si="0"/>
        <v>0</v>
      </c>
      <c r="U18" s="58" t="b">
        <f t="shared" si="1"/>
        <v>0</v>
      </c>
      <c r="V18" s="58" t="b">
        <f t="shared" si="2"/>
        <v>0</v>
      </c>
      <c r="W18" s="58" t="b">
        <f t="shared" si="3"/>
        <v>0</v>
      </c>
      <c r="X18" s="58" t="b">
        <f t="shared" si="4"/>
        <v>0</v>
      </c>
      <c r="Y18" s="58" t="b">
        <f t="shared" si="5"/>
        <v>0</v>
      </c>
    </row>
    <row r="19" spans="1:25" s="6" customFormat="1" ht="56.45" customHeight="1" x14ac:dyDescent="0.4">
      <c r="A19" s="76">
        <f t="shared" si="8"/>
        <v>13</v>
      </c>
      <c r="B19" s="69"/>
      <c r="C19" s="69"/>
      <c r="D19" s="69"/>
      <c r="E19" s="69"/>
      <c r="F19" s="69"/>
      <c r="G19" s="70"/>
      <c r="H19" s="70"/>
      <c r="I19" s="69"/>
      <c r="J19" s="69"/>
      <c r="K19" s="69"/>
      <c r="L19" s="71"/>
      <c r="M19" s="69"/>
      <c r="N19" s="69"/>
      <c r="O19" s="79"/>
      <c r="P19" s="69"/>
      <c r="Q19" s="85" t="str">
        <f t="shared" si="6"/>
        <v xml:space="preserve"> </v>
      </c>
      <c r="R19" s="61" t="str">
        <f t="shared" si="7"/>
        <v>×</v>
      </c>
      <c r="S19" s="58"/>
      <c r="T19" s="58" t="b">
        <f t="shared" si="0"/>
        <v>0</v>
      </c>
      <c r="U19" s="58" t="b">
        <f t="shared" si="1"/>
        <v>0</v>
      </c>
      <c r="V19" s="58" t="b">
        <f t="shared" si="2"/>
        <v>0</v>
      </c>
      <c r="W19" s="58" t="b">
        <f t="shared" si="3"/>
        <v>0</v>
      </c>
      <c r="X19" s="58" t="b">
        <f t="shared" si="4"/>
        <v>0</v>
      </c>
      <c r="Y19" s="58" t="b">
        <f t="shared" si="5"/>
        <v>0</v>
      </c>
    </row>
    <row r="20" spans="1:25" s="6" customFormat="1" ht="56.45" customHeight="1" x14ac:dyDescent="0.4">
      <c r="A20" s="76">
        <f t="shared" si="8"/>
        <v>14</v>
      </c>
      <c r="B20" s="72"/>
      <c r="C20" s="72"/>
      <c r="D20" s="72"/>
      <c r="E20" s="72"/>
      <c r="F20" s="72"/>
      <c r="G20" s="73"/>
      <c r="H20" s="73"/>
      <c r="I20" s="72"/>
      <c r="J20" s="72"/>
      <c r="K20" s="69"/>
      <c r="L20" s="74"/>
      <c r="M20" s="72"/>
      <c r="N20" s="72"/>
      <c r="O20" s="80"/>
      <c r="P20" s="69"/>
      <c r="Q20" s="85" t="str">
        <f t="shared" si="6"/>
        <v xml:space="preserve"> </v>
      </c>
      <c r="R20" s="61" t="str">
        <f t="shared" si="7"/>
        <v>×</v>
      </c>
      <c r="S20" s="58"/>
      <c r="T20" s="58" t="b">
        <f t="shared" si="0"/>
        <v>0</v>
      </c>
      <c r="U20" s="58" t="b">
        <f t="shared" si="1"/>
        <v>0</v>
      </c>
      <c r="V20" s="58" t="b">
        <f t="shared" si="2"/>
        <v>0</v>
      </c>
      <c r="W20" s="58" t="b">
        <f t="shared" si="3"/>
        <v>0</v>
      </c>
      <c r="X20" s="58" t="b">
        <f t="shared" si="4"/>
        <v>0</v>
      </c>
      <c r="Y20" s="58" t="b">
        <f t="shared" si="5"/>
        <v>0</v>
      </c>
    </row>
    <row r="21" spans="1:25" s="6" customFormat="1" ht="56.45" customHeight="1" x14ac:dyDescent="0.4">
      <c r="A21" s="76">
        <f t="shared" si="8"/>
        <v>15</v>
      </c>
      <c r="B21" s="69"/>
      <c r="C21" s="69"/>
      <c r="D21" s="69"/>
      <c r="E21" s="69"/>
      <c r="F21" s="69"/>
      <c r="G21" s="70"/>
      <c r="H21" s="70"/>
      <c r="I21" s="69"/>
      <c r="J21" s="69"/>
      <c r="K21" s="69"/>
      <c r="L21" s="71"/>
      <c r="M21" s="69"/>
      <c r="N21" s="69"/>
      <c r="O21" s="79"/>
      <c r="P21" s="69"/>
      <c r="Q21" s="85" t="str">
        <f t="shared" si="6"/>
        <v xml:space="preserve"> </v>
      </c>
      <c r="R21" s="61" t="str">
        <f t="shared" si="7"/>
        <v>×</v>
      </c>
      <c r="S21" s="58"/>
      <c r="T21" s="58" t="b">
        <f t="shared" si="0"/>
        <v>0</v>
      </c>
      <c r="U21" s="58" t="b">
        <f t="shared" si="1"/>
        <v>0</v>
      </c>
      <c r="V21" s="58" t="b">
        <f t="shared" si="2"/>
        <v>0</v>
      </c>
      <c r="W21" s="58" t="b">
        <f t="shared" si="3"/>
        <v>0</v>
      </c>
      <c r="X21" s="58" t="b">
        <f t="shared" si="4"/>
        <v>0</v>
      </c>
      <c r="Y21" s="58" t="b">
        <f t="shared" si="5"/>
        <v>0</v>
      </c>
    </row>
    <row r="22" spans="1:25" s="6" customFormat="1" ht="56.45" customHeight="1" x14ac:dyDescent="0.4">
      <c r="A22" s="76">
        <f t="shared" si="8"/>
        <v>16</v>
      </c>
      <c r="B22" s="69"/>
      <c r="C22" s="69"/>
      <c r="D22" s="69"/>
      <c r="E22" s="69"/>
      <c r="F22" s="69"/>
      <c r="G22" s="70"/>
      <c r="H22" s="70"/>
      <c r="I22" s="69"/>
      <c r="J22" s="69"/>
      <c r="K22" s="69"/>
      <c r="L22" s="71"/>
      <c r="M22" s="69"/>
      <c r="N22" s="69"/>
      <c r="O22" s="79"/>
      <c r="P22" s="69"/>
      <c r="Q22" s="85" t="str">
        <f t="shared" si="6"/>
        <v xml:space="preserve"> </v>
      </c>
      <c r="R22" s="61" t="str">
        <f t="shared" si="7"/>
        <v>×</v>
      </c>
      <c r="S22" s="58"/>
      <c r="T22" s="58" t="b">
        <f t="shared" si="0"/>
        <v>0</v>
      </c>
      <c r="U22" s="58" t="b">
        <f t="shared" si="1"/>
        <v>0</v>
      </c>
      <c r="V22" s="58" t="b">
        <f t="shared" si="2"/>
        <v>0</v>
      </c>
      <c r="W22" s="58" t="b">
        <f t="shared" si="3"/>
        <v>0</v>
      </c>
      <c r="X22" s="58" t="b">
        <f t="shared" si="4"/>
        <v>0</v>
      </c>
      <c r="Y22" s="58" t="b">
        <f t="shared" si="5"/>
        <v>0</v>
      </c>
    </row>
    <row r="23" spans="1:25" s="6" customFormat="1" ht="56.45" customHeight="1" x14ac:dyDescent="0.4">
      <c r="A23" s="76">
        <f t="shared" si="8"/>
        <v>17</v>
      </c>
      <c r="B23" s="69"/>
      <c r="C23" s="69"/>
      <c r="D23" s="69"/>
      <c r="E23" s="69"/>
      <c r="F23" s="69"/>
      <c r="G23" s="70"/>
      <c r="H23" s="70"/>
      <c r="I23" s="69"/>
      <c r="J23" s="69"/>
      <c r="K23" s="69"/>
      <c r="L23" s="71"/>
      <c r="M23" s="69"/>
      <c r="N23" s="69"/>
      <c r="O23" s="79"/>
      <c r="P23" s="69"/>
      <c r="Q23" s="85" t="str">
        <f t="shared" si="6"/>
        <v xml:space="preserve"> </v>
      </c>
      <c r="R23" s="61" t="str">
        <f t="shared" si="7"/>
        <v>×</v>
      </c>
      <c r="S23" s="58"/>
      <c r="T23" s="58" t="b">
        <f t="shared" si="0"/>
        <v>0</v>
      </c>
      <c r="U23" s="58" t="b">
        <f t="shared" si="1"/>
        <v>0</v>
      </c>
      <c r="V23" s="58" t="b">
        <f t="shared" si="2"/>
        <v>0</v>
      </c>
      <c r="W23" s="58" t="b">
        <f t="shared" si="3"/>
        <v>0</v>
      </c>
      <c r="X23" s="58" t="b">
        <f t="shared" si="4"/>
        <v>0</v>
      </c>
      <c r="Y23" s="58" t="b">
        <f t="shared" si="5"/>
        <v>0</v>
      </c>
    </row>
    <row r="24" spans="1:25" s="6" customFormat="1" ht="56.45" customHeight="1" x14ac:dyDescent="0.4">
      <c r="A24" s="76">
        <f t="shared" si="8"/>
        <v>18</v>
      </c>
      <c r="B24" s="69"/>
      <c r="C24" s="69"/>
      <c r="D24" s="69"/>
      <c r="E24" s="69"/>
      <c r="F24" s="69"/>
      <c r="G24" s="70"/>
      <c r="H24" s="70"/>
      <c r="I24" s="69"/>
      <c r="J24" s="69"/>
      <c r="K24" s="69"/>
      <c r="L24" s="71"/>
      <c r="M24" s="69"/>
      <c r="N24" s="69"/>
      <c r="O24" s="79"/>
      <c r="P24" s="69"/>
      <c r="Q24" s="85" t="str">
        <f t="shared" si="6"/>
        <v xml:space="preserve"> </v>
      </c>
      <c r="R24" s="61" t="str">
        <f t="shared" si="7"/>
        <v>×</v>
      </c>
      <c r="S24" s="58"/>
      <c r="T24" s="58" t="b">
        <f t="shared" si="0"/>
        <v>0</v>
      </c>
      <c r="U24" s="58" t="b">
        <f t="shared" si="1"/>
        <v>0</v>
      </c>
      <c r="V24" s="58" t="b">
        <f t="shared" si="2"/>
        <v>0</v>
      </c>
      <c r="W24" s="58" t="b">
        <f t="shared" si="3"/>
        <v>0</v>
      </c>
      <c r="X24" s="58" t="b">
        <f t="shared" si="4"/>
        <v>0</v>
      </c>
      <c r="Y24" s="58" t="b">
        <f t="shared" si="5"/>
        <v>0</v>
      </c>
    </row>
    <row r="25" spans="1:25" s="6" customFormat="1" ht="56.45" customHeight="1" x14ac:dyDescent="0.4">
      <c r="A25" s="76">
        <f t="shared" si="8"/>
        <v>19</v>
      </c>
      <c r="B25" s="69"/>
      <c r="C25" s="69"/>
      <c r="D25" s="69"/>
      <c r="E25" s="69"/>
      <c r="F25" s="69"/>
      <c r="G25" s="70"/>
      <c r="H25" s="70"/>
      <c r="I25" s="69"/>
      <c r="J25" s="69"/>
      <c r="K25" s="69"/>
      <c r="L25" s="71"/>
      <c r="M25" s="69"/>
      <c r="N25" s="69"/>
      <c r="O25" s="79"/>
      <c r="P25" s="69"/>
      <c r="Q25" s="85" t="str">
        <f t="shared" si="6"/>
        <v xml:space="preserve"> </v>
      </c>
      <c r="R25" s="61" t="str">
        <f t="shared" si="7"/>
        <v>×</v>
      </c>
      <c r="S25" s="58"/>
      <c r="T25" s="58" t="b">
        <f t="shared" si="0"/>
        <v>0</v>
      </c>
      <c r="U25" s="58" t="b">
        <f t="shared" si="1"/>
        <v>0</v>
      </c>
      <c r="V25" s="58" t="b">
        <f t="shared" si="2"/>
        <v>0</v>
      </c>
      <c r="W25" s="58" t="b">
        <f t="shared" si="3"/>
        <v>0</v>
      </c>
      <c r="X25" s="58" t="b">
        <f t="shared" si="4"/>
        <v>0</v>
      </c>
      <c r="Y25" s="58" t="b">
        <f t="shared" si="5"/>
        <v>0</v>
      </c>
    </row>
    <row r="26" spans="1:25" s="6" customFormat="1" ht="56.45" customHeight="1" x14ac:dyDescent="0.4">
      <c r="A26" s="76">
        <f t="shared" si="8"/>
        <v>20</v>
      </c>
      <c r="B26" s="69"/>
      <c r="C26" s="69"/>
      <c r="D26" s="69"/>
      <c r="E26" s="69"/>
      <c r="F26" s="69"/>
      <c r="G26" s="70"/>
      <c r="H26" s="70"/>
      <c r="I26" s="69"/>
      <c r="J26" s="69"/>
      <c r="K26" s="69"/>
      <c r="L26" s="71"/>
      <c r="M26" s="69"/>
      <c r="N26" s="69"/>
      <c r="O26" s="79"/>
      <c r="P26" s="69"/>
      <c r="Q26" s="85" t="str">
        <f t="shared" si="6"/>
        <v xml:space="preserve"> </v>
      </c>
      <c r="R26" s="61" t="str">
        <f t="shared" si="7"/>
        <v>×</v>
      </c>
      <c r="S26" s="58"/>
      <c r="T26" s="58" t="b">
        <f t="shared" si="0"/>
        <v>0</v>
      </c>
      <c r="U26" s="58" t="b">
        <f t="shared" si="1"/>
        <v>0</v>
      </c>
      <c r="V26" s="58" t="b">
        <f t="shared" si="2"/>
        <v>0</v>
      </c>
      <c r="W26" s="58" t="b">
        <f t="shared" si="3"/>
        <v>0</v>
      </c>
      <c r="X26" s="58" t="b">
        <f t="shared" si="4"/>
        <v>0</v>
      </c>
      <c r="Y26" s="58" t="b">
        <f t="shared" si="5"/>
        <v>0</v>
      </c>
    </row>
    <row r="27" spans="1:25" s="6" customFormat="1" ht="56.45" customHeight="1" x14ac:dyDescent="0.4">
      <c r="A27" s="76">
        <f t="shared" si="8"/>
        <v>21</v>
      </c>
      <c r="B27" s="69"/>
      <c r="C27" s="69"/>
      <c r="D27" s="69"/>
      <c r="E27" s="69"/>
      <c r="F27" s="69"/>
      <c r="G27" s="70"/>
      <c r="H27" s="70"/>
      <c r="I27" s="69"/>
      <c r="J27" s="69"/>
      <c r="K27" s="69"/>
      <c r="L27" s="71"/>
      <c r="M27" s="69"/>
      <c r="N27" s="69"/>
      <c r="O27" s="79"/>
      <c r="P27" s="69"/>
      <c r="Q27" s="85" t="str">
        <f t="shared" si="6"/>
        <v xml:space="preserve"> </v>
      </c>
      <c r="R27" s="61" t="str">
        <f t="shared" si="7"/>
        <v>×</v>
      </c>
      <c r="S27" s="58"/>
      <c r="T27" s="58" t="b">
        <f t="shared" si="0"/>
        <v>0</v>
      </c>
      <c r="U27" s="58" t="b">
        <f t="shared" si="1"/>
        <v>0</v>
      </c>
      <c r="V27" s="58" t="b">
        <f t="shared" si="2"/>
        <v>0</v>
      </c>
      <c r="W27" s="58" t="b">
        <f t="shared" si="3"/>
        <v>0</v>
      </c>
      <c r="X27" s="58" t="b">
        <f t="shared" si="4"/>
        <v>0</v>
      </c>
      <c r="Y27" s="58" t="b">
        <f t="shared" si="5"/>
        <v>0</v>
      </c>
    </row>
    <row r="28" spans="1:25" s="6" customFormat="1" ht="56.45" customHeight="1" x14ac:dyDescent="0.4">
      <c r="A28" s="76">
        <f t="shared" si="8"/>
        <v>22</v>
      </c>
      <c r="B28" s="69"/>
      <c r="C28" s="69"/>
      <c r="D28" s="69"/>
      <c r="E28" s="69"/>
      <c r="F28" s="69"/>
      <c r="G28" s="70"/>
      <c r="H28" s="70"/>
      <c r="I28" s="69"/>
      <c r="J28" s="69"/>
      <c r="K28" s="69"/>
      <c r="L28" s="71"/>
      <c r="M28" s="69"/>
      <c r="N28" s="69"/>
      <c r="O28" s="79"/>
      <c r="P28" s="69"/>
      <c r="Q28" s="85" t="str">
        <f t="shared" si="6"/>
        <v xml:space="preserve"> </v>
      </c>
      <c r="R28" s="61" t="str">
        <f t="shared" si="7"/>
        <v>×</v>
      </c>
      <c r="S28" s="58"/>
      <c r="T28" s="58" t="b">
        <f t="shared" si="0"/>
        <v>0</v>
      </c>
      <c r="U28" s="58" t="b">
        <f t="shared" si="1"/>
        <v>0</v>
      </c>
      <c r="V28" s="58" t="b">
        <f t="shared" si="2"/>
        <v>0</v>
      </c>
      <c r="W28" s="58" t="b">
        <f t="shared" si="3"/>
        <v>0</v>
      </c>
      <c r="X28" s="58" t="b">
        <f t="shared" si="4"/>
        <v>0</v>
      </c>
      <c r="Y28" s="58" t="b">
        <f t="shared" si="5"/>
        <v>0</v>
      </c>
    </row>
    <row r="29" spans="1:25" s="6" customFormat="1" ht="56.45" customHeight="1" x14ac:dyDescent="0.4">
      <c r="A29" s="76">
        <f t="shared" si="8"/>
        <v>23</v>
      </c>
      <c r="B29" s="69"/>
      <c r="C29" s="69"/>
      <c r="D29" s="69"/>
      <c r="E29" s="69"/>
      <c r="F29" s="69"/>
      <c r="G29" s="70"/>
      <c r="H29" s="70"/>
      <c r="I29" s="69"/>
      <c r="J29" s="69"/>
      <c r="K29" s="69"/>
      <c r="L29" s="71"/>
      <c r="M29" s="69"/>
      <c r="N29" s="69"/>
      <c r="O29" s="79"/>
      <c r="P29" s="69"/>
      <c r="Q29" s="85" t="str">
        <f t="shared" si="6"/>
        <v xml:space="preserve"> </v>
      </c>
      <c r="R29" s="61" t="str">
        <f t="shared" si="7"/>
        <v>×</v>
      </c>
      <c r="S29" s="58"/>
      <c r="T29" s="58" t="b">
        <f t="shared" si="0"/>
        <v>0</v>
      </c>
      <c r="U29" s="58" t="b">
        <f t="shared" si="1"/>
        <v>0</v>
      </c>
      <c r="V29" s="58" t="b">
        <f t="shared" si="2"/>
        <v>0</v>
      </c>
      <c r="W29" s="58" t="b">
        <f t="shared" si="3"/>
        <v>0</v>
      </c>
      <c r="X29" s="58" t="b">
        <f t="shared" si="4"/>
        <v>0</v>
      </c>
      <c r="Y29" s="58" t="b">
        <f t="shared" si="5"/>
        <v>0</v>
      </c>
    </row>
    <row r="30" spans="1:25" s="6" customFormat="1" ht="56.45" customHeight="1" x14ac:dyDescent="0.4">
      <c r="A30" s="76">
        <f t="shared" si="8"/>
        <v>24</v>
      </c>
      <c r="B30" s="69"/>
      <c r="C30" s="69"/>
      <c r="D30" s="69"/>
      <c r="E30" s="69"/>
      <c r="F30" s="69"/>
      <c r="G30" s="70"/>
      <c r="H30" s="70"/>
      <c r="I30" s="69"/>
      <c r="J30" s="69"/>
      <c r="K30" s="69"/>
      <c r="L30" s="71"/>
      <c r="M30" s="69"/>
      <c r="N30" s="69"/>
      <c r="O30" s="79"/>
      <c r="P30" s="69"/>
      <c r="Q30" s="85" t="str">
        <f t="shared" si="6"/>
        <v xml:space="preserve"> </v>
      </c>
      <c r="R30" s="61" t="str">
        <f t="shared" si="7"/>
        <v>×</v>
      </c>
      <c r="S30" s="58"/>
      <c r="T30" s="58" t="b">
        <f t="shared" si="0"/>
        <v>0</v>
      </c>
      <c r="U30" s="58" t="b">
        <f t="shared" si="1"/>
        <v>0</v>
      </c>
      <c r="V30" s="58" t="b">
        <f t="shared" si="2"/>
        <v>0</v>
      </c>
      <c r="W30" s="58" t="b">
        <f t="shared" si="3"/>
        <v>0</v>
      </c>
      <c r="X30" s="58" t="b">
        <f t="shared" si="4"/>
        <v>0</v>
      </c>
      <c r="Y30" s="58" t="b">
        <f t="shared" si="5"/>
        <v>0</v>
      </c>
    </row>
    <row r="31" spans="1:25" s="6" customFormat="1" ht="56.45" customHeight="1" x14ac:dyDescent="0.4">
      <c r="A31" s="76">
        <f t="shared" si="8"/>
        <v>25</v>
      </c>
      <c r="B31" s="69"/>
      <c r="C31" s="69"/>
      <c r="D31" s="69"/>
      <c r="E31" s="69"/>
      <c r="F31" s="69"/>
      <c r="G31" s="70"/>
      <c r="H31" s="70"/>
      <c r="I31" s="69"/>
      <c r="J31" s="69"/>
      <c r="K31" s="69"/>
      <c r="L31" s="71"/>
      <c r="M31" s="69"/>
      <c r="N31" s="69"/>
      <c r="O31" s="79"/>
      <c r="P31" s="69"/>
      <c r="Q31" s="85" t="str">
        <f t="shared" si="6"/>
        <v xml:space="preserve"> </v>
      </c>
      <c r="R31" s="61" t="str">
        <f t="shared" si="7"/>
        <v>×</v>
      </c>
      <c r="S31" s="58"/>
      <c r="T31" s="58" t="b">
        <f t="shared" si="0"/>
        <v>0</v>
      </c>
      <c r="U31" s="58" t="b">
        <f t="shared" si="1"/>
        <v>0</v>
      </c>
      <c r="V31" s="58" t="b">
        <f t="shared" si="2"/>
        <v>0</v>
      </c>
      <c r="W31" s="58" t="b">
        <f t="shared" si="3"/>
        <v>0</v>
      </c>
      <c r="X31" s="58" t="b">
        <f t="shared" si="4"/>
        <v>0</v>
      </c>
      <c r="Y31" s="58" t="b">
        <f t="shared" si="5"/>
        <v>0</v>
      </c>
    </row>
    <row r="32" spans="1:25" s="6" customFormat="1" ht="56.45" customHeight="1" x14ac:dyDescent="0.4">
      <c r="A32" s="76">
        <f t="shared" si="8"/>
        <v>26</v>
      </c>
      <c r="B32" s="72"/>
      <c r="C32" s="72"/>
      <c r="D32" s="72"/>
      <c r="E32" s="72"/>
      <c r="F32" s="72"/>
      <c r="G32" s="73"/>
      <c r="H32" s="73"/>
      <c r="I32" s="72"/>
      <c r="J32" s="72"/>
      <c r="K32" s="69"/>
      <c r="L32" s="74"/>
      <c r="M32" s="72"/>
      <c r="N32" s="72"/>
      <c r="O32" s="80"/>
      <c r="P32" s="69"/>
      <c r="Q32" s="85" t="str">
        <f t="shared" si="6"/>
        <v xml:space="preserve"> </v>
      </c>
      <c r="R32" s="61" t="str">
        <f t="shared" si="7"/>
        <v>×</v>
      </c>
      <c r="S32" s="58"/>
      <c r="T32" s="58" t="b">
        <f t="shared" si="0"/>
        <v>0</v>
      </c>
      <c r="U32" s="58" t="b">
        <f t="shared" si="1"/>
        <v>0</v>
      </c>
      <c r="V32" s="58" t="b">
        <f t="shared" si="2"/>
        <v>0</v>
      </c>
      <c r="W32" s="58" t="b">
        <f t="shared" si="3"/>
        <v>0</v>
      </c>
      <c r="X32" s="58" t="b">
        <f t="shared" si="4"/>
        <v>0</v>
      </c>
      <c r="Y32" s="58" t="b">
        <f t="shared" si="5"/>
        <v>0</v>
      </c>
    </row>
    <row r="33" spans="1:25" s="6" customFormat="1" ht="56.45" customHeight="1" x14ac:dyDescent="0.4">
      <c r="A33" s="76">
        <f t="shared" si="8"/>
        <v>27</v>
      </c>
      <c r="B33" s="69"/>
      <c r="C33" s="69"/>
      <c r="D33" s="69"/>
      <c r="E33" s="69"/>
      <c r="F33" s="69"/>
      <c r="G33" s="70"/>
      <c r="H33" s="70"/>
      <c r="I33" s="69"/>
      <c r="J33" s="69"/>
      <c r="K33" s="69"/>
      <c r="L33" s="71"/>
      <c r="M33" s="69"/>
      <c r="N33" s="69"/>
      <c r="O33" s="79"/>
      <c r="P33" s="69"/>
      <c r="Q33" s="85" t="str">
        <f t="shared" si="6"/>
        <v xml:space="preserve"> </v>
      </c>
      <c r="R33" s="61" t="str">
        <f t="shared" si="7"/>
        <v>×</v>
      </c>
      <c r="S33" s="58"/>
      <c r="T33" s="58" t="b">
        <f t="shared" si="0"/>
        <v>0</v>
      </c>
      <c r="U33" s="58" t="b">
        <f t="shared" si="1"/>
        <v>0</v>
      </c>
      <c r="V33" s="58" t="b">
        <f t="shared" si="2"/>
        <v>0</v>
      </c>
      <c r="W33" s="58" t="b">
        <f t="shared" si="3"/>
        <v>0</v>
      </c>
      <c r="X33" s="58" t="b">
        <f t="shared" si="4"/>
        <v>0</v>
      </c>
      <c r="Y33" s="58" t="b">
        <f t="shared" si="5"/>
        <v>0</v>
      </c>
    </row>
    <row r="34" spans="1:25" s="6" customFormat="1" ht="56.45" customHeight="1" x14ac:dyDescent="0.4">
      <c r="A34" s="76">
        <f t="shared" si="8"/>
        <v>28</v>
      </c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71"/>
      <c r="M34" s="69"/>
      <c r="N34" s="69"/>
      <c r="O34" s="79"/>
      <c r="P34" s="69"/>
      <c r="Q34" s="85" t="str">
        <f t="shared" si="6"/>
        <v xml:space="preserve"> </v>
      </c>
      <c r="R34" s="61" t="str">
        <f t="shared" si="7"/>
        <v>×</v>
      </c>
      <c r="S34" s="58"/>
      <c r="T34" s="58" t="b">
        <f t="shared" si="0"/>
        <v>0</v>
      </c>
      <c r="U34" s="58" t="b">
        <f t="shared" si="1"/>
        <v>0</v>
      </c>
      <c r="V34" s="58" t="b">
        <f t="shared" si="2"/>
        <v>0</v>
      </c>
      <c r="W34" s="58" t="b">
        <f t="shared" si="3"/>
        <v>0</v>
      </c>
      <c r="X34" s="58" t="b">
        <f t="shared" si="4"/>
        <v>0</v>
      </c>
      <c r="Y34" s="58" t="b">
        <f t="shared" si="5"/>
        <v>0</v>
      </c>
    </row>
    <row r="35" spans="1:25" s="6" customFormat="1" ht="56.45" customHeight="1" x14ac:dyDescent="0.4">
      <c r="A35" s="76">
        <f t="shared" si="8"/>
        <v>29</v>
      </c>
      <c r="B35" s="69"/>
      <c r="C35" s="69"/>
      <c r="D35" s="69"/>
      <c r="E35" s="69"/>
      <c r="F35" s="69"/>
      <c r="G35" s="70"/>
      <c r="H35" s="70"/>
      <c r="I35" s="69"/>
      <c r="J35" s="69"/>
      <c r="K35" s="69"/>
      <c r="L35" s="71"/>
      <c r="M35" s="69"/>
      <c r="N35" s="69"/>
      <c r="O35" s="79"/>
      <c r="P35" s="69"/>
      <c r="Q35" s="85" t="str">
        <f t="shared" si="6"/>
        <v xml:space="preserve"> </v>
      </c>
      <c r="R35" s="61" t="str">
        <f t="shared" si="7"/>
        <v>×</v>
      </c>
      <c r="S35" s="58"/>
      <c r="T35" s="58" t="b">
        <f t="shared" si="0"/>
        <v>0</v>
      </c>
      <c r="U35" s="58" t="b">
        <f t="shared" si="1"/>
        <v>0</v>
      </c>
      <c r="V35" s="58" t="b">
        <f t="shared" si="2"/>
        <v>0</v>
      </c>
      <c r="W35" s="58" t="b">
        <f t="shared" si="3"/>
        <v>0</v>
      </c>
      <c r="X35" s="58" t="b">
        <f t="shared" si="4"/>
        <v>0</v>
      </c>
      <c r="Y35" s="58" t="b">
        <f t="shared" si="5"/>
        <v>0</v>
      </c>
    </row>
    <row r="36" spans="1:25" s="6" customFormat="1" ht="56.45" customHeight="1" x14ac:dyDescent="0.4">
      <c r="A36" s="76">
        <f>A35+1</f>
        <v>30</v>
      </c>
      <c r="B36" s="69"/>
      <c r="C36" s="69"/>
      <c r="D36" s="69"/>
      <c r="E36" s="69"/>
      <c r="F36" s="69"/>
      <c r="G36" s="70"/>
      <c r="H36" s="70"/>
      <c r="I36" s="69"/>
      <c r="J36" s="69"/>
      <c r="K36" s="69"/>
      <c r="L36" s="71"/>
      <c r="M36" s="69"/>
      <c r="N36" s="69"/>
      <c r="O36" s="79"/>
      <c r="P36" s="69"/>
      <c r="Q36" s="85" t="str">
        <f t="shared" si="6"/>
        <v xml:space="preserve"> </v>
      </c>
      <c r="R36" s="61" t="str">
        <f t="shared" si="7"/>
        <v>×</v>
      </c>
      <c r="S36" s="58"/>
      <c r="T36" s="58" t="b">
        <f t="shared" si="0"/>
        <v>0</v>
      </c>
      <c r="U36" s="58" t="b">
        <f t="shared" si="1"/>
        <v>0</v>
      </c>
      <c r="V36" s="58" t="b">
        <f t="shared" si="2"/>
        <v>0</v>
      </c>
      <c r="W36" s="58" t="b">
        <f t="shared" si="3"/>
        <v>0</v>
      </c>
      <c r="X36" s="58" t="b">
        <f t="shared" si="4"/>
        <v>0</v>
      </c>
      <c r="Y36" s="58" t="b">
        <f t="shared" si="5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60"/>
      <c r="R37" s="81"/>
      <c r="S37" s="57">
        <f>SUM(T37:X37)</f>
        <v>0</v>
      </c>
      <c r="T37" s="58">
        <f>SUM(T7:T36)</f>
        <v>0</v>
      </c>
      <c r="U37" s="58">
        <f t="shared" ref="U37:Y37" si="9">SUM(U7:U36)</f>
        <v>0</v>
      </c>
      <c r="V37" s="58">
        <f t="shared" si="9"/>
        <v>0</v>
      </c>
      <c r="W37" s="58">
        <f t="shared" si="9"/>
        <v>0</v>
      </c>
      <c r="X37" s="58">
        <f t="shared" si="9"/>
        <v>0</v>
      </c>
      <c r="Y37" s="58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algorithmName="SHA-512" hashValue="eEnkku1LQAUR5tcFXvYqa7HZFCtWyDhY9evSaSrC8QXO1pB1Ug3ghxU7qj1DRwfRg6NS6aKs92uNxtsbrPu2Bg==" saltValue="cJ3cibJ9QmQyW4lF3hwZ2Q==" spinCount="100000" sheet="1" objects="1" scenarios="1" formatCells="0" formatColumns="0" formatRows="0" insertRows="0" deleteColumns="0" deleteRows="0" sort="0" autoFilter="0"/>
  <protectedRanges>
    <protectedRange sqref="C2 D3 F5 A6:P36" name="範囲1"/>
  </protectedRanges>
  <sortState xmlns:xlrd2="http://schemas.microsoft.com/office/spreadsheetml/2017/richdata2" ref="B7:P14">
    <sortCondition ref="H7:H14"/>
  </sortState>
  <mergeCells count="4">
    <mergeCell ref="F5:L5"/>
    <mergeCell ref="F3:I3"/>
    <mergeCell ref="F2:H2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A1EAF48A-DE17-4716-BF3C-FB6193B499F5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rowBreaks count="1" manualBreakCount="1">
    <brk id="20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576D9-3DEC-4803-BCE0-DC39A0758347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BF37-0D5E-4F9F-98CE-3588D320CA10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sqref="A1:E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56" t="s">
        <v>221</v>
      </c>
      <c r="B1" s="156"/>
      <c r="C1" s="156"/>
      <c r="D1" s="156"/>
      <c r="E1" s="156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3"/>
      <c r="R1" s="53"/>
    </row>
    <row r="2" spans="1:25" ht="30" customHeight="1" thickBot="1" x14ac:dyDescent="0.45">
      <c r="A2" s="35" t="s">
        <v>78</v>
      </c>
      <c r="B2" s="35"/>
      <c r="C2" s="55">
        <f>第1年度!C2</f>
        <v>0</v>
      </c>
      <c r="D2" s="1" t="s">
        <v>61</v>
      </c>
      <c r="E2" s="1"/>
      <c r="F2" s="155" t="s">
        <v>87</v>
      </c>
      <c r="G2" s="155"/>
      <c r="H2" s="155"/>
      <c r="I2" s="52"/>
      <c r="J2" s="51" t="s">
        <v>77</v>
      </c>
      <c r="K2" s="1"/>
      <c r="L2" s="1"/>
      <c r="M2" s="1"/>
      <c r="N2" s="1"/>
      <c r="O2" s="64" t="s">
        <v>71</v>
      </c>
      <c r="P2" s="1"/>
      <c r="Q2" s="53"/>
      <c r="R2" s="53"/>
    </row>
    <row r="3" spans="1:25" ht="30" customHeight="1" x14ac:dyDescent="0.4">
      <c r="A3" s="35" t="s">
        <v>76</v>
      </c>
      <c r="B3" s="36"/>
      <c r="C3" s="36"/>
      <c r="D3" s="56">
        <f>第1年度!D3</f>
        <v>0</v>
      </c>
      <c r="E3" s="1" t="s">
        <v>62</v>
      </c>
      <c r="F3" s="153"/>
      <c r="G3" s="154"/>
      <c r="H3" s="154"/>
      <c r="I3" s="154"/>
      <c r="J3" s="1"/>
      <c r="K3" s="1"/>
      <c r="L3" s="1"/>
      <c r="M3" s="1"/>
      <c r="N3" s="1"/>
      <c r="O3" s="64" t="s">
        <v>91</v>
      </c>
      <c r="P3" s="48"/>
      <c r="Q3" s="17"/>
      <c r="R3" s="17"/>
    </row>
    <row r="4" spans="1:25" ht="30" customHeight="1" x14ac:dyDescent="0.4">
      <c r="A4" s="35" t="s">
        <v>85</v>
      </c>
      <c r="B4" s="35"/>
      <c r="C4" s="35"/>
      <c r="D4" s="1">
        <f>K37</f>
        <v>0</v>
      </c>
      <c r="E4" s="37" t="s">
        <v>86</v>
      </c>
      <c r="F4" s="1"/>
      <c r="G4" s="1"/>
      <c r="H4" s="1"/>
      <c r="I4" s="1"/>
      <c r="J4" s="1"/>
      <c r="K4" s="1"/>
      <c r="L4" s="1"/>
      <c r="M4" s="1"/>
      <c r="N4" s="1"/>
      <c r="O4" s="84"/>
      <c r="P4" s="5"/>
      <c r="Q4" s="17"/>
      <c r="R4" s="17"/>
    </row>
    <row r="5" spans="1:25" ht="30" customHeight="1" x14ac:dyDescent="0.4">
      <c r="A5" s="3" t="s">
        <v>79</v>
      </c>
      <c r="B5" s="4"/>
      <c r="C5" s="4"/>
      <c r="E5" s="1"/>
      <c r="F5" s="157">
        <f>第1年度!F5</f>
        <v>0</v>
      </c>
      <c r="G5" s="157"/>
      <c r="H5" s="157"/>
      <c r="I5" s="157"/>
      <c r="J5" s="157"/>
      <c r="K5" s="157"/>
      <c r="L5" s="157"/>
      <c r="M5" s="1" t="s">
        <v>61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65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59" t="s">
        <v>64</v>
      </c>
      <c r="R6" s="59" t="s">
        <v>89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60</v>
      </c>
    </row>
    <row r="7" spans="1:25" s="6" customFormat="1" ht="62.25" customHeight="1" x14ac:dyDescent="0.4">
      <c r="A7" s="77">
        <v>1</v>
      </c>
      <c r="B7" s="69"/>
      <c r="C7" s="69"/>
      <c r="D7" s="69"/>
      <c r="E7" s="69"/>
      <c r="F7" s="69"/>
      <c r="G7" s="70"/>
      <c r="H7" s="70"/>
      <c r="I7" s="69"/>
      <c r="J7" s="69"/>
      <c r="K7" s="69"/>
      <c r="L7" s="71"/>
      <c r="M7" s="69"/>
      <c r="N7" s="69"/>
      <c r="O7" s="69"/>
      <c r="P7" s="69"/>
      <c r="Q7" s="85" t="str">
        <f t="shared" ref="Q7:Q36" si="0"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1" t="str">
        <f>IF(AND(H7&gt;=DATEVALUE("2019/12/1"),H7&lt;=DATEVALUE("2020/11/30")),"","×")</f>
        <v>×</v>
      </c>
      <c r="T7" s="58" t="b">
        <f t="shared" ref="T7:T36" si="1">IF(COUNTIF(P7,"*①*"),K7)</f>
        <v>0</v>
      </c>
      <c r="U7" s="58" t="b">
        <f t="shared" ref="U7:U36" si="2">IF(COUNTIF(P7,"*②*"),K7)</f>
        <v>0</v>
      </c>
      <c r="V7" s="58" t="b">
        <f t="shared" ref="V7:V36" si="3">IF(COUNTIF(P7,"*③*"),K7)</f>
        <v>0</v>
      </c>
      <c r="W7" s="58" t="b">
        <f t="shared" ref="W7:W36" si="4">IF(COUNTIF(P7,"*④*"),K7)</f>
        <v>0</v>
      </c>
      <c r="X7" s="58" t="b">
        <f t="shared" ref="X7:X36" si="5">IF(COUNTIF(P7,"*⑤*"),K7)</f>
        <v>0</v>
      </c>
      <c r="Y7" s="6" t="b">
        <f t="shared" ref="Y7:Y36" si="6">IF(COUNTIF(O7,"*土壌汚染*"),K7)</f>
        <v>0</v>
      </c>
    </row>
    <row r="8" spans="1:25" s="6" customFormat="1" ht="62.25" customHeight="1" x14ac:dyDescent="0.4">
      <c r="A8" s="78">
        <f>A7+1</f>
        <v>2</v>
      </c>
      <c r="B8" s="69"/>
      <c r="C8" s="69"/>
      <c r="D8" s="69"/>
      <c r="E8" s="69"/>
      <c r="F8" s="69"/>
      <c r="G8" s="70"/>
      <c r="H8" s="70"/>
      <c r="I8" s="69"/>
      <c r="J8" s="69"/>
      <c r="K8" s="69"/>
      <c r="L8" s="71"/>
      <c r="M8" s="69"/>
      <c r="N8" s="69"/>
      <c r="O8" s="72"/>
      <c r="P8" s="69"/>
      <c r="Q8" s="85" t="str">
        <f t="shared" si="0"/>
        <v xml:space="preserve"> </v>
      </c>
      <c r="R8" s="61" t="str">
        <f t="shared" ref="R8:R36" si="7">IF(AND(H8&gt;=DATEVALUE("2019/12/1"),H8&lt;=DATEVALUE("2020/11/30")),"","×")</f>
        <v>×</v>
      </c>
      <c r="T8" s="58" t="b">
        <f t="shared" si="1"/>
        <v>0</v>
      </c>
      <c r="U8" s="58" t="b">
        <f t="shared" si="2"/>
        <v>0</v>
      </c>
      <c r="V8" s="58" t="b">
        <f t="shared" si="3"/>
        <v>0</v>
      </c>
      <c r="W8" s="58" t="b">
        <f t="shared" si="4"/>
        <v>0</v>
      </c>
      <c r="X8" s="58" t="b">
        <f t="shared" si="5"/>
        <v>0</v>
      </c>
      <c r="Y8" s="6" t="b">
        <f t="shared" si="6"/>
        <v>0</v>
      </c>
    </row>
    <row r="9" spans="1:25" s="6" customFormat="1" ht="62.25" customHeight="1" x14ac:dyDescent="0.4">
      <c r="A9" s="78">
        <f>A8+1</f>
        <v>3</v>
      </c>
      <c r="B9" s="69"/>
      <c r="C9" s="69"/>
      <c r="D9" s="69"/>
      <c r="E9" s="69"/>
      <c r="F9" s="69"/>
      <c r="G9" s="70"/>
      <c r="H9" s="70"/>
      <c r="I9" s="69"/>
      <c r="J9" s="69"/>
      <c r="K9" s="69"/>
      <c r="L9" s="71"/>
      <c r="M9" s="69"/>
      <c r="N9" s="69"/>
      <c r="O9" s="69"/>
      <c r="P9" s="69"/>
      <c r="Q9" s="85" t="str">
        <f t="shared" si="0"/>
        <v xml:space="preserve"> </v>
      </c>
      <c r="R9" s="61" t="str">
        <f t="shared" si="7"/>
        <v>×</v>
      </c>
      <c r="T9" s="58" t="b">
        <f t="shared" si="1"/>
        <v>0</v>
      </c>
      <c r="U9" s="58" t="b">
        <f t="shared" si="2"/>
        <v>0</v>
      </c>
      <c r="V9" s="58" t="b">
        <f t="shared" si="3"/>
        <v>0</v>
      </c>
      <c r="W9" s="58" t="b">
        <f t="shared" si="4"/>
        <v>0</v>
      </c>
      <c r="X9" s="58" t="b">
        <f t="shared" si="5"/>
        <v>0</v>
      </c>
      <c r="Y9" s="6" t="b">
        <f t="shared" si="6"/>
        <v>0</v>
      </c>
    </row>
    <row r="10" spans="1:25" s="6" customFormat="1" ht="62.25" customHeight="1" x14ac:dyDescent="0.4">
      <c r="A10" s="78">
        <f t="shared" ref="A10:A36" si="8">A9+1</f>
        <v>4</v>
      </c>
      <c r="B10" s="69"/>
      <c r="C10" s="69"/>
      <c r="D10" s="69"/>
      <c r="E10" s="69"/>
      <c r="F10" s="69"/>
      <c r="G10" s="70"/>
      <c r="H10" s="70"/>
      <c r="I10" s="69"/>
      <c r="J10" s="69"/>
      <c r="K10" s="69"/>
      <c r="L10" s="71"/>
      <c r="M10" s="69"/>
      <c r="N10" s="69"/>
      <c r="O10" s="69"/>
      <c r="P10" s="69"/>
      <c r="Q10" s="85" t="str">
        <f t="shared" si="0"/>
        <v xml:space="preserve"> </v>
      </c>
      <c r="R10" s="61" t="str">
        <f t="shared" si="7"/>
        <v>×</v>
      </c>
      <c r="T10" s="58" t="b">
        <f t="shared" si="1"/>
        <v>0</v>
      </c>
      <c r="U10" s="58" t="b">
        <f t="shared" si="2"/>
        <v>0</v>
      </c>
      <c r="V10" s="58" t="b">
        <f t="shared" si="3"/>
        <v>0</v>
      </c>
      <c r="W10" s="58" t="b">
        <f t="shared" si="4"/>
        <v>0</v>
      </c>
      <c r="X10" s="58" t="b">
        <f t="shared" si="5"/>
        <v>0</v>
      </c>
      <c r="Y10" s="6" t="b">
        <f t="shared" si="6"/>
        <v>0</v>
      </c>
    </row>
    <row r="11" spans="1:25" s="6" customFormat="1" ht="62.25" customHeight="1" x14ac:dyDescent="0.4">
      <c r="A11" s="78">
        <f t="shared" si="8"/>
        <v>5</v>
      </c>
      <c r="B11" s="69"/>
      <c r="C11" s="69"/>
      <c r="D11" s="69"/>
      <c r="E11" s="69"/>
      <c r="F11" s="69"/>
      <c r="G11" s="70"/>
      <c r="H11" s="70"/>
      <c r="I11" s="69"/>
      <c r="J11" s="69"/>
      <c r="K11" s="69"/>
      <c r="L11" s="71"/>
      <c r="M11" s="69"/>
      <c r="N11" s="69"/>
      <c r="O11" s="69"/>
      <c r="P11" s="69"/>
      <c r="Q11" s="85" t="str">
        <f t="shared" si="0"/>
        <v xml:space="preserve"> </v>
      </c>
      <c r="R11" s="61" t="str">
        <f t="shared" si="7"/>
        <v>×</v>
      </c>
      <c r="T11" s="58" t="b">
        <f t="shared" si="1"/>
        <v>0</v>
      </c>
      <c r="U11" s="58" t="b">
        <f t="shared" si="2"/>
        <v>0</v>
      </c>
      <c r="V11" s="58" t="b">
        <f t="shared" si="3"/>
        <v>0</v>
      </c>
      <c r="W11" s="58" t="b">
        <f t="shared" si="4"/>
        <v>0</v>
      </c>
      <c r="X11" s="58" t="b">
        <f t="shared" si="5"/>
        <v>0</v>
      </c>
      <c r="Y11" s="6" t="b">
        <f t="shared" si="6"/>
        <v>0</v>
      </c>
    </row>
    <row r="12" spans="1:25" s="6" customFormat="1" ht="62.25" customHeight="1" x14ac:dyDescent="0.4">
      <c r="A12" s="78">
        <f t="shared" si="8"/>
        <v>6</v>
      </c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71"/>
      <c r="M12" s="69"/>
      <c r="N12" s="69"/>
      <c r="O12" s="69"/>
      <c r="P12" s="69"/>
      <c r="Q12" s="85" t="str">
        <f t="shared" si="0"/>
        <v xml:space="preserve"> </v>
      </c>
      <c r="R12" s="61" t="str">
        <f t="shared" si="7"/>
        <v>×</v>
      </c>
      <c r="T12" s="58" t="b">
        <f t="shared" si="1"/>
        <v>0</v>
      </c>
      <c r="U12" s="58" t="b">
        <f t="shared" si="2"/>
        <v>0</v>
      </c>
      <c r="V12" s="58" t="b">
        <f t="shared" si="3"/>
        <v>0</v>
      </c>
      <c r="W12" s="58" t="b">
        <f t="shared" si="4"/>
        <v>0</v>
      </c>
      <c r="X12" s="58" t="b">
        <f t="shared" si="5"/>
        <v>0</v>
      </c>
      <c r="Y12" s="6" t="b">
        <f t="shared" si="6"/>
        <v>0</v>
      </c>
    </row>
    <row r="13" spans="1:25" s="6" customFormat="1" ht="62.25" customHeight="1" x14ac:dyDescent="0.4">
      <c r="A13" s="78">
        <f t="shared" si="8"/>
        <v>7</v>
      </c>
      <c r="B13" s="69"/>
      <c r="C13" s="69"/>
      <c r="D13" s="69"/>
      <c r="E13" s="69"/>
      <c r="F13" s="69"/>
      <c r="G13" s="70"/>
      <c r="H13" s="70"/>
      <c r="I13" s="69"/>
      <c r="J13" s="69"/>
      <c r="K13" s="69"/>
      <c r="L13" s="71"/>
      <c r="M13" s="69"/>
      <c r="N13" s="69"/>
      <c r="O13" s="69"/>
      <c r="P13" s="69"/>
      <c r="Q13" s="85" t="str">
        <f t="shared" si="0"/>
        <v xml:space="preserve"> </v>
      </c>
      <c r="R13" s="61" t="str">
        <f t="shared" si="7"/>
        <v>×</v>
      </c>
      <c r="T13" s="58" t="b">
        <f t="shared" si="1"/>
        <v>0</v>
      </c>
      <c r="U13" s="58" t="b">
        <f t="shared" si="2"/>
        <v>0</v>
      </c>
      <c r="V13" s="58" t="b">
        <f t="shared" si="3"/>
        <v>0</v>
      </c>
      <c r="W13" s="58" t="b">
        <f t="shared" si="4"/>
        <v>0</v>
      </c>
      <c r="X13" s="58" t="b">
        <f t="shared" si="5"/>
        <v>0</v>
      </c>
      <c r="Y13" s="6" t="b">
        <f t="shared" si="6"/>
        <v>0</v>
      </c>
    </row>
    <row r="14" spans="1:25" s="6" customFormat="1" ht="62.25" customHeight="1" x14ac:dyDescent="0.4">
      <c r="A14" s="78">
        <f t="shared" si="8"/>
        <v>8</v>
      </c>
      <c r="B14" s="69"/>
      <c r="C14" s="69"/>
      <c r="D14" s="69"/>
      <c r="E14" s="69"/>
      <c r="F14" s="69"/>
      <c r="G14" s="70"/>
      <c r="H14" s="70"/>
      <c r="I14" s="69"/>
      <c r="J14" s="69"/>
      <c r="K14" s="69"/>
      <c r="L14" s="71"/>
      <c r="M14" s="69"/>
      <c r="N14" s="69"/>
      <c r="O14" s="69"/>
      <c r="P14" s="69"/>
      <c r="Q14" s="85" t="str">
        <f t="shared" si="0"/>
        <v xml:space="preserve"> </v>
      </c>
      <c r="R14" s="61" t="str">
        <f t="shared" si="7"/>
        <v>×</v>
      </c>
      <c r="T14" s="58" t="b">
        <f t="shared" si="1"/>
        <v>0</v>
      </c>
      <c r="U14" s="58" t="b">
        <f t="shared" si="2"/>
        <v>0</v>
      </c>
      <c r="V14" s="58" t="b">
        <f t="shared" si="3"/>
        <v>0</v>
      </c>
      <c r="W14" s="58" t="b">
        <f t="shared" si="4"/>
        <v>0</v>
      </c>
      <c r="X14" s="58" t="b">
        <f t="shared" si="5"/>
        <v>0</v>
      </c>
      <c r="Y14" s="6" t="b">
        <f t="shared" si="6"/>
        <v>0</v>
      </c>
    </row>
    <row r="15" spans="1:25" s="6" customFormat="1" ht="62.25" customHeight="1" x14ac:dyDescent="0.4">
      <c r="A15" s="78">
        <f t="shared" si="8"/>
        <v>9</v>
      </c>
      <c r="B15" s="72"/>
      <c r="C15" s="72"/>
      <c r="D15" s="72"/>
      <c r="E15" s="72"/>
      <c r="F15" s="72"/>
      <c r="G15" s="73"/>
      <c r="H15" s="73"/>
      <c r="I15" s="72"/>
      <c r="J15" s="72"/>
      <c r="K15" s="69"/>
      <c r="L15" s="74"/>
      <c r="M15" s="72"/>
      <c r="N15" s="72"/>
      <c r="O15" s="72"/>
      <c r="P15" s="69"/>
      <c r="Q15" s="85" t="str">
        <f t="shared" si="0"/>
        <v xml:space="preserve"> </v>
      </c>
      <c r="R15" s="61" t="str">
        <f t="shared" si="7"/>
        <v>×</v>
      </c>
      <c r="T15" s="58" t="b">
        <f t="shared" si="1"/>
        <v>0</v>
      </c>
      <c r="U15" s="58" t="b">
        <f t="shared" si="2"/>
        <v>0</v>
      </c>
      <c r="V15" s="58" t="b">
        <f t="shared" si="3"/>
        <v>0</v>
      </c>
      <c r="W15" s="58" t="b">
        <f t="shared" si="4"/>
        <v>0</v>
      </c>
      <c r="X15" s="58" t="b">
        <f t="shared" si="5"/>
        <v>0</v>
      </c>
      <c r="Y15" s="6" t="b">
        <f t="shared" si="6"/>
        <v>0</v>
      </c>
    </row>
    <row r="16" spans="1:25" s="6" customFormat="1" ht="62.25" customHeight="1" x14ac:dyDescent="0.4">
      <c r="A16" s="78">
        <f t="shared" si="8"/>
        <v>10</v>
      </c>
      <c r="B16" s="69"/>
      <c r="C16" s="69"/>
      <c r="D16" s="69"/>
      <c r="E16" s="69"/>
      <c r="F16" s="69"/>
      <c r="G16" s="70"/>
      <c r="H16" s="70"/>
      <c r="I16" s="69"/>
      <c r="J16" s="69"/>
      <c r="K16" s="69"/>
      <c r="L16" s="71"/>
      <c r="M16" s="69"/>
      <c r="N16" s="69"/>
      <c r="O16" s="69"/>
      <c r="P16" s="69"/>
      <c r="Q16" s="85" t="str">
        <f t="shared" si="0"/>
        <v xml:space="preserve"> </v>
      </c>
      <c r="R16" s="61" t="str">
        <f t="shared" si="7"/>
        <v>×</v>
      </c>
      <c r="T16" s="58" t="b">
        <f t="shared" si="1"/>
        <v>0</v>
      </c>
      <c r="U16" s="58" t="b">
        <f t="shared" si="2"/>
        <v>0</v>
      </c>
      <c r="V16" s="58" t="b">
        <f t="shared" si="3"/>
        <v>0</v>
      </c>
      <c r="W16" s="58" t="b">
        <f t="shared" si="4"/>
        <v>0</v>
      </c>
      <c r="X16" s="58" t="b">
        <f t="shared" si="5"/>
        <v>0</v>
      </c>
      <c r="Y16" s="6" t="b">
        <f t="shared" si="6"/>
        <v>0</v>
      </c>
    </row>
    <row r="17" spans="1:25" s="6" customFormat="1" ht="62.25" customHeight="1" x14ac:dyDescent="0.4">
      <c r="A17" s="78">
        <f t="shared" si="8"/>
        <v>11</v>
      </c>
      <c r="B17" s="69"/>
      <c r="C17" s="69"/>
      <c r="D17" s="69"/>
      <c r="E17" s="69"/>
      <c r="F17" s="69"/>
      <c r="G17" s="70"/>
      <c r="H17" s="70"/>
      <c r="I17" s="69"/>
      <c r="J17" s="69"/>
      <c r="K17" s="69"/>
      <c r="L17" s="71"/>
      <c r="M17" s="69"/>
      <c r="N17" s="69"/>
      <c r="O17" s="69"/>
      <c r="P17" s="69"/>
      <c r="Q17" s="85" t="str">
        <f t="shared" si="0"/>
        <v xml:space="preserve"> </v>
      </c>
      <c r="R17" s="61" t="str">
        <f t="shared" si="7"/>
        <v>×</v>
      </c>
      <c r="T17" s="58" t="b">
        <f t="shared" si="1"/>
        <v>0</v>
      </c>
      <c r="U17" s="58" t="b">
        <f t="shared" si="2"/>
        <v>0</v>
      </c>
      <c r="V17" s="58" t="b">
        <f t="shared" si="3"/>
        <v>0</v>
      </c>
      <c r="W17" s="58" t="b">
        <f t="shared" si="4"/>
        <v>0</v>
      </c>
      <c r="X17" s="58" t="b">
        <f t="shared" si="5"/>
        <v>0</v>
      </c>
      <c r="Y17" s="6" t="b">
        <f t="shared" si="6"/>
        <v>0</v>
      </c>
    </row>
    <row r="18" spans="1:25" s="6" customFormat="1" ht="62.25" customHeight="1" x14ac:dyDescent="0.4">
      <c r="A18" s="78">
        <f t="shared" si="8"/>
        <v>12</v>
      </c>
      <c r="B18" s="69"/>
      <c r="C18" s="69"/>
      <c r="D18" s="69"/>
      <c r="E18" s="69"/>
      <c r="F18" s="69"/>
      <c r="G18" s="70"/>
      <c r="H18" s="70"/>
      <c r="I18" s="69"/>
      <c r="J18" s="69"/>
      <c r="K18" s="69"/>
      <c r="L18" s="71"/>
      <c r="M18" s="69"/>
      <c r="N18" s="69"/>
      <c r="O18" s="69"/>
      <c r="P18" s="69"/>
      <c r="Q18" s="85" t="str">
        <f t="shared" si="0"/>
        <v xml:space="preserve"> </v>
      </c>
      <c r="R18" s="61" t="str">
        <f t="shared" si="7"/>
        <v>×</v>
      </c>
      <c r="T18" s="58" t="b">
        <f t="shared" si="1"/>
        <v>0</v>
      </c>
      <c r="U18" s="58" t="b">
        <f t="shared" si="2"/>
        <v>0</v>
      </c>
      <c r="V18" s="58" t="b">
        <f t="shared" si="3"/>
        <v>0</v>
      </c>
      <c r="W18" s="58" t="b">
        <f t="shared" si="4"/>
        <v>0</v>
      </c>
      <c r="X18" s="58" t="b">
        <f t="shared" si="5"/>
        <v>0</v>
      </c>
      <c r="Y18" s="6" t="b">
        <f t="shared" si="6"/>
        <v>0</v>
      </c>
    </row>
    <row r="19" spans="1:25" s="6" customFormat="1" ht="62.25" customHeight="1" x14ac:dyDescent="0.4">
      <c r="A19" s="78">
        <f t="shared" si="8"/>
        <v>13</v>
      </c>
      <c r="B19" s="69"/>
      <c r="C19" s="69"/>
      <c r="D19" s="69"/>
      <c r="E19" s="69"/>
      <c r="F19" s="69"/>
      <c r="G19" s="70"/>
      <c r="H19" s="70"/>
      <c r="I19" s="69"/>
      <c r="J19" s="69"/>
      <c r="K19" s="69"/>
      <c r="L19" s="71"/>
      <c r="M19" s="69"/>
      <c r="N19" s="69"/>
      <c r="O19" s="69"/>
      <c r="P19" s="69"/>
      <c r="Q19" s="85" t="str">
        <f t="shared" si="0"/>
        <v xml:space="preserve"> </v>
      </c>
      <c r="R19" s="61" t="str">
        <f t="shared" si="7"/>
        <v>×</v>
      </c>
      <c r="T19" s="58" t="b">
        <f t="shared" si="1"/>
        <v>0</v>
      </c>
      <c r="U19" s="58" t="b">
        <f t="shared" si="2"/>
        <v>0</v>
      </c>
      <c r="V19" s="58" t="b">
        <f t="shared" si="3"/>
        <v>0</v>
      </c>
      <c r="W19" s="58" t="b">
        <f t="shared" si="4"/>
        <v>0</v>
      </c>
      <c r="X19" s="58" t="b">
        <f t="shared" si="5"/>
        <v>0</v>
      </c>
      <c r="Y19" s="6" t="b">
        <f t="shared" si="6"/>
        <v>0</v>
      </c>
    </row>
    <row r="20" spans="1:25" s="6" customFormat="1" ht="62.25" customHeight="1" x14ac:dyDescent="0.4">
      <c r="A20" s="78">
        <f t="shared" si="8"/>
        <v>14</v>
      </c>
      <c r="B20" s="72"/>
      <c r="C20" s="72"/>
      <c r="D20" s="72"/>
      <c r="E20" s="72"/>
      <c r="F20" s="72"/>
      <c r="G20" s="73"/>
      <c r="H20" s="73"/>
      <c r="I20" s="72"/>
      <c r="J20" s="72"/>
      <c r="K20" s="69"/>
      <c r="L20" s="74"/>
      <c r="M20" s="72"/>
      <c r="N20" s="72"/>
      <c r="O20" s="72"/>
      <c r="P20" s="69"/>
      <c r="Q20" s="85" t="str">
        <f t="shared" si="0"/>
        <v xml:space="preserve"> </v>
      </c>
      <c r="R20" s="61" t="str">
        <f t="shared" si="7"/>
        <v>×</v>
      </c>
      <c r="T20" s="58" t="b">
        <f t="shared" si="1"/>
        <v>0</v>
      </c>
      <c r="U20" s="58" t="b">
        <f t="shared" si="2"/>
        <v>0</v>
      </c>
      <c r="V20" s="58" t="b">
        <f t="shared" si="3"/>
        <v>0</v>
      </c>
      <c r="W20" s="58" t="b">
        <f t="shared" si="4"/>
        <v>0</v>
      </c>
      <c r="X20" s="58" t="b">
        <f t="shared" si="5"/>
        <v>0</v>
      </c>
      <c r="Y20" s="6" t="b">
        <f t="shared" si="6"/>
        <v>0</v>
      </c>
    </row>
    <row r="21" spans="1:25" s="6" customFormat="1" ht="62.25" customHeight="1" x14ac:dyDescent="0.4">
      <c r="A21" s="78">
        <f t="shared" si="8"/>
        <v>15</v>
      </c>
      <c r="B21" s="69"/>
      <c r="C21" s="69"/>
      <c r="D21" s="69"/>
      <c r="E21" s="69"/>
      <c r="F21" s="69"/>
      <c r="G21" s="70"/>
      <c r="H21" s="70"/>
      <c r="I21" s="69"/>
      <c r="J21" s="69"/>
      <c r="K21" s="69"/>
      <c r="L21" s="71"/>
      <c r="M21" s="69"/>
      <c r="N21" s="69"/>
      <c r="O21" s="69"/>
      <c r="P21" s="69"/>
      <c r="Q21" s="85" t="str">
        <f t="shared" si="0"/>
        <v xml:space="preserve"> </v>
      </c>
      <c r="R21" s="61" t="str">
        <f t="shared" si="7"/>
        <v>×</v>
      </c>
      <c r="T21" s="58" t="b">
        <f t="shared" si="1"/>
        <v>0</v>
      </c>
      <c r="U21" s="58" t="b">
        <f t="shared" si="2"/>
        <v>0</v>
      </c>
      <c r="V21" s="58" t="b">
        <f t="shared" si="3"/>
        <v>0</v>
      </c>
      <c r="W21" s="58" t="b">
        <f t="shared" si="4"/>
        <v>0</v>
      </c>
      <c r="X21" s="58" t="b">
        <f t="shared" si="5"/>
        <v>0</v>
      </c>
      <c r="Y21" s="6" t="b">
        <f t="shared" si="6"/>
        <v>0</v>
      </c>
    </row>
    <row r="22" spans="1:25" s="6" customFormat="1" ht="62.25" customHeight="1" x14ac:dyDescent="0.4">
      <c r="A22" s="78">
        <f t="shared" si="8"/>
        <v>16</v>
      </c>
      <c r="B22" s="69"/>
      <c r="C22" s="69"/>
      <c r="D22" s="69"/>
      <c r="E22" s="69"/>
      <c r="F22" s="69"/>
      <c r="G22" s="70"/>
      <c r="H22" s="70"/>
      <c r="I22" s="69"/>
      <c r="J22" s="69"/>
      <c r="K22" s="69"/>
      <c r="L22" s="71"/>
      <c r="M22" s="69"/>
      <c r="N22" s="69"/>
      <c r="O22" s="69"/>
      <c r="P22" s="69"/>
      <c r="Q22" s="85" t="str">
        <f t="shared" si="0"/>
        <v xml:space="preserve"> </v>
      </c>
      <c r="R22" s="61" t="str">
        <f t="shared" si="7"/>
        <v>×</v>
      </c>
      <c r="T22" s="58" t="b">
        <f t="shared" si="1"/>
        <v>0</v>
      </c>
      <c r="U22" s="58" t="b">
        <f t="shared" si="2"/>
        <v>0</v>
      </c>
      <c r="V22" s="58" t="b">
        <f t="shared" si="3"/>
        <v>0</v>
      </c>
      <c r="W22" s="58" t="b">
        <f t="shared" si="4"/>
        <v>0</v>
      </c>
      <c r="X22" s="58" t="b">
        <f t="shared" si="5"/>
        <v>0</v>
      </c>
      <c r="Y22" s="6" t="b">
        <f t="shared" si="6"/>
        <v>0</v>
      </c>
    </row>
    <row r="23" spans="1:25" s="6" customFormat="1" ht="62.25" customHeight="1" x14ac:dyDescent="0.4">
      <c r="A23" s="78">
        <f t="shared" si="8"/>
        <v>17</v>
      </c>
      <c r="B23" s="69"/>
      <c r="C23" s="69"/>
      <c r="D23" s="69"/>
      <c r="E23" s="69"/>
      <c r="F23" s="69"/>
      <c r="G23" s="70"/>
      <c r="H23" s="70"/>
      <c r="I23" s="69"/>
      <c r="J23" s="69"/>
      <c r="K23" s="69"/>
      <c r="L23" s="71"/>
      <c r="M23" s="69"/>
      <c r="N23" s="69"/>
      <c r="O23" s="69"/>
      <c r="P23" s="69"/>
      <c r="Q23" s="85" t="str">
        <f t="shared" si="0"/>
        <v xml:space="preserve"> </v>
      </c>
      <c r="R23" s="61" t="str">
        <f t="shared" si="7"/>
        <v>×</v>
      </c>
      <c r="T23" s="58" t="b">
        <f t="shared" si="1"/>
        <v>0</v>
      </c>
      <c r="U23" s="58" t="b">
        <f t="shared" si="2"/>
        <v>0</v>
      </c>
      <c r="V23" s="58" t="b">
        <f t="shared" si="3"/>
        <v>0</v>
      </c>
      <c r="W23" s="58" t="b">
        <f t="shared" si="4"/>
        <v>0</v>
      </c>
      <c r="X23" s="58" t="b">
        <f t="shared" si="5"/>
        <v>0</v>
      </c>
      <c r="Y23" s="6" t="b">
        <f t="shared" si="6"/>
        <v>0</v>
      </c>
    </row>
    <row r="24" spans="1:25" s="6" customFormat="1" ht="62.25" customHeight="1" x14ac:dyDescent="0.4">
      <c r="A24" s="78">
        <f t="shared" si="8"/>
        <v>18</v>
      </c>
      <c r="B24" s="69"/>
      <c r="C24" s="69"/>
      <c r="D24" s="69"/>
      <c r="E24" s="69"/>
      <c r="F24" s="69"/>
      <c r="G24" s="70"/>
      <c r="H24" s="70"/>
      <c r="I24" s="69"/>
      <c r="J24" s="69"/>
      <c r="K24" s="69"/>
      <c r="L24" s="71"/>
      <c r="M24" s="69"/>
      <c r="N24" s="69"/>
      <c r="O24" s="69"/>
      <c r="P24" s="69"/>
      <c r="Q24" s="85" t="str">
        <f t="shared" si="0"/>
        <v xml:space="preserve"> </v>
      </c>
      <c r="R24" s="61" t="str">
        <f t="shared" si="7"/>
        <v>×</v>
      </c>
      <c r="T24" s="58" t="b">
        <f t="shared" si="1"/>
        <v>0</v>
      </c>
      <c r="U24" s="58" t="b">
        <f t="shared" si="2"/>
        <v>0</v>
      </c>
      <c r="V24" s="58" t="b">
        <f t="shared" si="3"/>
        <v>0</v>
      </c>
      <c r="W24" s="58" t="b">
        <f t="shared" si="4"/>
        <v>0</v>
      </c>
      <c r="X24" s="58" t="b">
        <f t="shared" si="5"/>
        <v>0</v>
      </c>
      <c r="Y24" s="6" t="b">
        <f t="shared" si="6"/>
        <v>0</v>
      </c>
    </row>
    <row r="25" spans="1:25" s="6" customFormat="1" ht="62.25" customHeight="1" x14ac:dyDescent="0.4">
      <c r="A25" s="78">
        <f t="shared" si="8"/>
        <v>19</v>
      </c>
      <c r="B25" s="69"/>
      <c r="C25" s="69"/>
      <c r="D25" s="69"/>
      <c r="E25" s="69"/>
      <c r="F25" s="69"/>
      <c r="G25" s="70"/>
      <c r="H25" s="70"/>
      <c r="I25" s="69"/>
      <c r="J25" s="69"/>
      <c r="K25" s="69"/>
      <c r="L25" s="71"/>
      <c r="M25" s="69"/>
      <c r="N25" s="69"/>
      <c r="O25" s="69"/>
      <c r="P25" s="69"/>
      <c r="Q25" s="85" t="str">
        <f t="shared" si="0"/>
        <v xml:space="preserve"> </v>
      </c>
      <c r="R25" s="61" t="str">
        <f t="shared" si="7"/>
        <v>×</v>
      </c>
      <c r="T25" s="58" t="b">
        <f t="shared" si="1"/>
        <v>0</v>
      </c>
      <c r="U25" s="58" t="b">
        <f t="shared" si="2"/>
        <v>0</v>
      </c>
      <c r="V25" s="58" t="b">
        <f t="shared" si="3"/>
        <v>0</v>
      </c>
      <c r="W25" s="58" t="b">
        <f t="shared" si="4"/>
        <v>0</v>
      </c>
      <c r="X25" s="58" t="b">
        <f t="shared" si="5"/>
        <v>0</v>
      </c>
      <c r="Y25" s="6" t="b">
        <f t="shared" si="6"/>
        <v>0</v>
      </c>
    </row>
    <row r="26" spans="1:25" s="6" customFormat="1" ht="62.25" customHeight="1" x14ac:dyDescent="0.4">
      <c r="A26" s="78">
        <f t="shared" si="8"/>
        <v>20</v>
      </c>
      <c r="B26" s="69"/>
      <c r="C26" s="69"/>
      <c r="D26" s="69"/>
      <c r="E26" s="69"/>
      <c r="F26" s="69"/>
      <c r="G26" s="70"/>
      <c r="H26" s="70"/>
      <c r="I26" s="69"/>
      <c r="J26" s="69"/>
      <c r="K26" s="69"/>
      <c r="L26" s="71"/>
      <c r="M26" s="69"/>
      <c r="N26" s="69"/>
      <c r="O26" s="69"/>
      <c r="P26" s="69"/>
      <c r="Q26" s="85" t="str">
        <f t="shared" si="0"/>
        <v xml:space="preserve"> </v>
      </c>
      <c r="R26" s="61" t="str">
        <f t="shared" si="7"/>
        <v>×</v>
      </c>
      <c r="T26" s="58" t="b">
        <f t="shared" si="1"/>
        <v>0</v>
      </c>
      <c r="U26" s="58" t="b">
        <f t="shared" si="2"/>
        <v>0</v>
      </c>
      <c r="V26" s="58" t="b">
        <f t="shared" si="3"/>
        <v>0</v>
      </c>
      <c r="W26" s="58" t="b">
        <f t="shared" si="4"/>
        <v>0</v>
      </c>
      <c r="X26" s="58" t="b">
        <f t="shared" si="5"/>
        <v>0</v>
      </c>
      <c r="Y26" s="6" t="b">
        <f t="shared" si="6"/>
        <v>0</v>
      </c>
    </row>
    <row r="27" spans="1:25" s="6" customFormat="1" ht="62.25" customHeight="1" x14ac:dyDescent="0.4">
      <c r="A27" s="78">
        <f t="shared" si="8"/>
        <v>21</v>
      </c>
      <c r="B27" s="69"/>
      <c r="C27" s="69"/>
      <c r="D27" s="69"/>
      <c r="E27" s="69"/>
      <c r="F27" s="69"/>
      <c r="G27" s="70"/>
      <c r="H27" s="70"/>
      <c r="I27" s="69"/>
      <c r="J27" s="69"/>
      <c r="K27" s="69"/>
      <c r="L27" s="71"/>
      <c r="M27" s="69"/>
      <c r="N27" s="69"/>
      <c r="O27" s="69"/>
      <c r="P27" s="69"/>
      <c r="Q27" s="85" t="str">
        <f t="shared" si="0"/>
        <v xml:space="preserve"> </v>
      </c>
      <c r="R27" s="61" t="str">
        <f t="shared" si="7"/>
        <v>×</v>
      </c>
      <c r="T27" s="58" t="b">
        <f t="shared" si="1"/>
        <v>0</v>
      </c>
      <c r="U27" s="58" t="b">
        <f t="shared" si="2"/>
        <v>0</v>
      </c>
      <c r="V27" s="58" t="b">
        <f t="shared" si="3"/>
        <v>0</v>
      </c>
      <c r="W27" s="58" t="b">
        <f t="shared" si="4"/>
        <v>0</v>
      </c>
      <c r="X27" s="58" t="b">
        <f t="shared" si="5"/>
        <v>0</v>
      </c>
      <c r="Y27" s="6" t="b">
        <f t="shared" si="6"/>
        <v>0</v>
      </c>
    </row>
    <row r="28" spans="1:25" s="6" customFormat="1" ht="62.25" customHeight="1" x14ac:dyDescent="0.4">
      <c r="A28" s="78">
        <f t="shared" si="8"/>
        <v>22</v>
      </c>
      <c r="B28" s="69"/>
      <c r="C28" s="69"/>
      <c r="D28" s="69"/>
      <c r="E28" s="69"/>
      <c r="F28" s="69"/>
      <c r="G28" s="70"/>
      <c r="H28" s="70"/>
      <c r="I28" s="69"/>
      <c r="J28" s="69"/>
      <c r="K28" s="69"/>
      <c r="L28" s="71"/>
      <c r="M28" s="69"/>
      <c r="N28" s="69"/>
      <c r="O28" s="69"/>
      <c r="P28" s="69"/>
      <c r="Q28" s="85" t="str">
        <f t="shared" si="0"/>
        <v xml:space="preserve"> </v>
      </c>
      <c r="R28" s="61" t="str">
        <f t="shared" si="7"/>
        <v>×</v>
      </c>
      <c r="T28" s="58" t="b">
        <f t="shared" si="1"/>
        <v>0</v>
      </c>
      <c r="U28" s="58" t="b">
        <f t="shared" si="2"/>
        <v>0</v>
      </c>
      <c r="V28" s="58" t="b">
        <f t="shared" si="3"/>
        <v>0</v>
      </c>
      <c r="W28" s="58" t="b">
        <f t="shared" si="4"/>
        <v>0</v>
      </c>
      <c r="X28" s="58" t="b">
        <f t="shared" si="5"/>
        <v>0</v>
      </c>
      <c r="Y28" s="6" t="b">
        <f t="shared" si="6"/>
        <v>0</v>
      </c>
    </row>
    <row r="29" spans="1:25" s="6" customFormat="1" ht="62.25" customHeight="1" x14ac:dyDescent="0.4">
      <c r="A29" s="78">
        <f t="shared" si="8"/>
        <v>23</v>
      </c>
      <c r="B29" s="69"/>
      <c r="C29" s="69"/>
      <c r="D29" s="69"/>
      <c r="E29" s="69"/>
      <c r="F29" s="69"/>
      <c r="G29" s="70"/>
      <c r="H29" s="70"/>
      <c r="I29" s="69"/>
      <c r="J29" s="69"/>
      <c r="K29" s="69"/>
      <c r="L29" s="71"/>
      <c r="M29" s="69"/>
      <c r="N29" s="69"/>
      <c r="O29" s="69"/>
      <c r="P29" s="69"/>
      <c r="Q29" s="85" t="str">
        <f t="shared" si="0"/>
        <v xml:space="preserve"> </v>
      </c>
      <c r="R29" s="61" t="str">
        <f t="shared" si="7"/>
        <v>×</v>
      </c>
      <c r="T29" s="58" t="b">
        <f t="shared" si="1"/>
        <v>0</v>
      </c>
      <c r="U29" s="58" t="b">
        <f t="shared" si="2"/>
        <v>0</v>
      </c>
      <c r="V29" s="58" t="b">
        <f t="shared" si="3"/>
        <v>0</v>
      </c>
      <c r="W29" s="58" t="b">
        <f t="shared" si="4"/>
        <v>0</v>
      </c>
      <c r="X29" s="58" t="b">
        <f t="shared" si="5"/>
        <v>0</v>
      </c>
      <c r="Y29" s="6" t="b">
        <f t="shared" si="6"/>
        <v>0</v>
      </c>
    </row>
    <row r="30" spans="1:25" s="6" customFormat="1" ht="62.25" customHeight="1" x14ac:dyDescent="0.4">
      <c r="A30" s="78">
        <f t="shared" si="8"/>
        <v>24</v>
      </c>
      <c r="B30" s="69"/>
      <c r="C30" s="69"/>
      <c r="D30" s="69"/>
      <c r="E30" s="69"/>
      <c r="F30" s="69"/>
      <c r="G30" s="70"/>
      <c r="H30" s="70"/>
      <c r="I30" s="69"/>
      <c r="J30" s="69"/>
      <c r="K30" s="69"/>
      <c r="L30" s="71"/>
      <c r="M30" s="69"/>
      <c r="N30" s="69"/>
      <c r="O30" s="69"/>
      <c r="P30" s="69"/>
      <c r="Q30" s="85" t="str">
        <f t="shared" si="0"/>
        <v xml:space="preserve"> </v>
      </c>
      <c r="R30" s="61" t="str">
        <f t="shared" si="7"/>
        <v>×</v>
      </c>
      <c r="T30" s="58" t="b">
        <f t="shared" si="1"/>
        <v>0</v>
      </c>
      <c r="U30" s="58" t="b">
        <f t="shared" si="2"/>
        <v>0</v>
      </c>
      <c r="V30" s="58" t="b">
        <f t="shared" si="3"/>
        <v>0</v>
      </c>
      <c r="W30" s="58" t="b">
        <f t="shared" si="4"/>
        <v>0</v>
      </c>
      <c r="X30" s="58" t="b">
        <f t="shared" si="5"/>
        <v>0</v>
      </c>
      <c r="Y30" s="6" t="b">
        <f t="shared" si="6"/>
        <v>0</v>
      </c>
    </row>
    <row r="31" spans="1:25" s="6" customFormat="1" ht="62.25" customHeight="1" x14ac:dyDescent="0.4">
      <c r="A31" s="78">
        <f t="shared" si="8"/>
        <v>25</v>
      </c>
      <c r="B31" s="69"/>
      <c r="C31" s="69"/>
      <c r="D31" s="69"/>
      <c r="E31" s="69"/>
      <c r="F31" s="69"/>
      <c r="G31" s="70"/>
      <c r="H31" s="70"/>
      <c r="I31" s="69"/>
      <c r="J31" s="69"/>
      <c r="K31" s="69"/>
      <c r="L31" s="71"/>
      <c r="M31" s="69"/>
      <c r="N31" s="69"/>
      <c r="O31" s="69"/>
      <c r="P31" s="69"/>
      <c r="Q31" s="85" t="str">
        <f t="shared" si="0"/>
        <v xml:space="preserve"> </v>
      </c>
      <c r="R31" s="61" t="str">
        <f t="shared" si="7"/>
        <v>×</v>
      </c>
      <c r="T31" s="58" t="b">
        <f t="shared" si="1"/>
        <v>0</v>
      </c>
      <c r="U31" s="58" t="b">
        <f t="shared" si="2"/>
        <v>0</v>
      </c>
      <c r="V31" s="58" t="b">
        <f t="shared" si="3"/>
        <v>0</v>
      </c>
      <c r="W31" s="58" t="b">
        <f t="shared" si="4"/>
        <v>0</v>
      </c>
      <c r="X31" s="58" t="b">
        <f t="shared" si="5"/>
        <v>0</v>
      </c>
      <c r="Y31" s="6" t="b">
        <f t="shared" si="6"/>
        <v>0</v>
      </c>
    </row>
    <row r="32" spans="1:25" s="6" customFormat="1" ht="62.25" customHeight="1" x14ac:dyDescent="0.4">
      <c r="A32" s="78">
        <f t="shared" si="8"/>
        <v>26</v>
      </c>
      <c r="B32" s="72"/>
      <c r="C32" s="72"/>
      <c r="D32" s="72"/>
      <c r="E32" s="72"/>
      <c r="F32" s="72"/>
      <c r="G32" s="73"/>
      <c r="H32" s="73"/>
      <c r="I32" s="72"/>
      <c r="J32" s="72"/>
      <c r="K32" s="69"/>
      <c r="L32" s="74"/>
      <c r="M32" s="72"/>
      <c r="N32" s="72"/>
      <c r="O32" s="72"/>
      <c r="P32" s="69"/>
      <c r="Q32" s="85" t="str">
        <f t="shared" si="0"/>
        <v xml:space="preserve"> </v>
      </c>
      <c r="R32" s="61" t="str">
        <f t="shared" si="7"/>
        <v>×</v>
      </c>
      <c r="T32" s="58" t="b">
        <f t="shared" si="1"/>
        <v>0</v>
      </c>
      <c r="U32" s="58" t="b">
        <f t="shared" si="2"/>
        <v>0</v>
      </c>
      <c r="V32" s="58" t="b">
        <f t="shared" si="3"/>
        <v>0</v>
      </c>
      <c r="W32" s="58" t="b">
        <f t="shared" si="4"/>
        <v>0</v>
      </c>
      <c r="X32" s="58" t="b">
        <f t="shared" si="5"/>
        <v>0</v>
      </c>
      <c r="Y32" s="6" t="b">
        <f t="shared" si="6"/>
        <v>0</v>
      </c>
    </row>
    <row r="33" spans="1:25" s="6" customFormat="1" ht="62.25" customHeight="1" x14ac:dyDescent="0.4">
      <c r="A33" s="78">
        <f t="shared" si="8"/>
        <v>27</v>
      </c>
      <c r="B33" s="69"/>
      <c r="C33" s="69"/>
      <c r="D33" s="69"/>
      <c r="E33" s="69"/>
      <c r="F33" s="69"/>
      <c r="G33" s="70"/>
      <c r="H33" s="70"/>
      <c r="I33" s="69"/>
      <c r="J33" s="69"/>
      <c r="K33" s="69"/>
      <c r="L33" s="71"/>
      <c r="M33" s="69"/>
      <c r="N33" s="69"/>
      <c r="O33" s="69"/>
      <c r="P33" s="69"/>
      <c r="Q33" s="85" t="str">
        <f t="shared" si="0"/>
        <v xml:space="preserve"> </v>
      </c>
      <c r="R33" s="61" t="str">
        <f t="shared" si="7"/>
        <v>×</v>
      </c>
      <c r="T33" s="58" t="b">
        <f t="shared" si="1"/>
        <v>0</v>
      </c>
      <c r="U33" s="58" t="b">
        <f t="shared" si="2"/>
        <v>0</v>
      </c>
      <c r="V33" s="58" t="b">
        <f t="shared" si="3"/>
        <v>0</v>
      </c>
      <c r="W33" s="58" t="b">
        <f t="shared" si="4"/>
        <v>0</v>
      </c>
      <c r="X33" s="58" t="b">
        <f t="shared" si="5"/>
        <v>0</v>
      </c>
      <c r="Y33" s="6" t="b">
        <f t="shared" si="6"/>
        <v>0</v>
      </c>
    </row>
    <row r="34" spans="1:25" s="6" customFormat="1" ht="62.25" customHeight="1" x14ac:dyDescent="0.4">
      <c r="A34" s="78">
        <f t="shared" si="8"/>
        <v>28</v>
      </c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71"/>
      <c r="M34" s="69"/>
      <c r="N34" s="69"/>
      <c r="O34" s="69"/>
      <c r="P34" s="69"/>
      <c r="Q34" s="85" t="str">
        <f t="shared" si="0"/>
        <v xml:space="preserve"> </v>
      </c>
      <c r="R34" s="61" t="str">
        <f t="shared" si="7"/>
        <v>×</v>
      </c>
      <c r="T34" s="58" t="b">
        <f t="shared" si="1"/>
        <v>0</v>
      </c>
      <c r="U34" s="58" t="b">
        <f t="shared" si="2"/>
        <v>0</v>
      </c>
      <c r="V34" s="58" t="b">
        <f t="shared" si="3"/>
        <v>0</v>
      </c>
      <c r="W34" s="58" t="b">
        <f t="shared" si="4"/>
        <v>0</v>
      </c>
      <c r="X34" s="58" t="b">
        <f t="shared" si="5"/>
        <v>0</v>
      </c>
      <c r="Y34" s="6" t="b">
        <f t="shared" si="6"/>
        <v>0</v>
      </c>
    </row>
    <row r="35" spans="1:25" s="6" customFormat="1" ht="62.25" customHeight="1" x14ac:dyDescent="0.4">
      <c r="A35" s="78">
        <f t="shared" si="8"/>
        <v>29</v>
      </c>
      <c r="B35" s="69"/>
      <c r="C35" s="69"/>
      <c r="D35" s="69"/>
      <c r="E35" s="69"/>
      <c r="F35" s="69"/>
      <c r="G35" s="70"/>
      <c r="H35" s="70"/>
      <c r="I35" s="69"/>
      <c r="J35" s="69"/>
      <c r="K35" s="69"/>
      <c r="L35" s="71"/>
      <c r="M35" s="69"/>
      <c r="N35" s="69"/>
      <c r="O35" s="69"/>
      <c r="P35" s="69"/>
      <c r="Q35" s="85" t="str">
        <f t="shared" si="0"/>
        <v xml:space="preserve"> </v>
      </c>
      <c r="R35" s="61" t="str">
        <f t="shared" si="7"/>
        <v>×</v>
      </c>
      <c r="T35" s="58" t="b">
        <f t="shared" si="1"/>
        <v>0</v>
      </c>
      <c r="U35" s="58" t="b">
        <f t="shared" si="2"/>
        <v>0</v>
      </c>
      <c r="V35" s="58" t="b">
        <f t="shared" si="3"/>
        <v>0</v>
      </c>
      <c r="W35" s="58" t="b">
        <f t="shared" si="4"/>
        <v>0</v>
      </c>
      <c r="X35" s="58" t="b">
        <f t="shared" si="5"/>
        <v>0</v>
      </c>
      <c r="Y35" s="6" t="b">
        <f t="shared" si="6"/>
        <v>0</v>
      </c>
    </row>
    <row r="36" spans="1:25" s="6" customFormat="1" ht="62.25" customHeight="1" x14ac:dyDescent="0.4">
      <c r="A36" s="78">
        <f t="shared" si="8"/>
        <v>30</v>
      </c>
      <c r="B36" s="69"/>
      <c r="C36" s="69"/>
      <c r="D36" s="69"/>
      <c r="E36" s="69"/>
      <c r="F36" s="69"/>
      <c r="G36" s="70"/>
      <c r="H36" s="70"/>
      <c r="I36" s="69"/>
      <c r="J36" s="69"/>
      <c r="K36" s="69"/>
      <c r="L36" s="71"/>
      <c r="M36" s="69"/>
      <c r="N36" s="69"/>
      <c r="O36" s="69"/>
      <c r="P36" s="69"/>
      <c r="Q36" s="85" t="str">
        <f t="shared" si="0"/>
        <v xml:space="preserve"> </v>
      </c>
      <c r="R36" s="61" t="str">
        <f t="shared" si="7"/>
        <v>×</v>
      </c>
      <c r="T36" s="58" t="b">
        <f t="shared" si="1"/>
        <v>0</v>
      </c>
      <c r="U36" s="58" t="b">
        <f t="shared" si="2"/>
        <v>0</v>
      </c>
      <c r="V36" s="58" t="b">
        <f t="shared" si="3"/>
        <v>0</v>
      </c>
      <c r="W36" s="58" t="b">
        <f t="shared" si="4"/>
        <v>0</v>
      </c>
      <c r="X36" s="58" t="b">
        <f t="shared" si="5"/>
        <v>0</v>
      </c>
      <c r="Y36" s="6" t="b">
        <f t="shared" si="6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62"/>
      <c r="R37" s="82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sort="0"/>
  <protectedRanges>
    <protectedRange sqref="A6:P36" name="範囲1"/>
  </protectedRanges>
  <mergeCells count="4">
    <mergeCell ref="F5:L5"/>
    <mergeCell ref="F2:H2"/>
    <mergeCell ref="F3:I3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D457ADB2-4962-425C-8E91-0E66834C1DC9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093DA9-AB7E-49D9-A482-93A69EFFF165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4B4A-8ED0-4789-8D28-4DEFB3A635A3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sqref="A1:E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56" t="s">
        <v>222</v>
      </c>
      <c r="B1" s="156"/>
      <c r="C1" s="156"/>
      <c r="D1" s="156"/>
      <c r="E1" s="156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3"/>
      <c r="R1" s="53"/>
    </row>
    <row r="2" spans="1:25" ht="30" customHeight="1" thickBot="1" x14ac:dyDescent="0.45">
      <c r="A2" s="35" t="s">
        <v>78</v>
      </c>
      <c r="B2" s="35"/>
      <c r="C2" s="55">
        <f>第1年度!C2</f>
        <v>0</v>
      </c>
      <c r="D2" s="1" t="s">
        <v>61</v>
      </c>
      <c r="E2" s="1"/>
      <c r="F2" s="155" t="s">
        <v>87</v>
      </c>
      <c r="G2" s="155"/>
      <c r="H2" s="155"/>
      <c r="I2" s="52"/>
      <c r="J2" s="51" t="s">
        <v>77</v>
      </c>
      <c r="K2" s="1"/>
      <c r="L2" s="1"/>
      <c r="M2" s="1"/>
      <c r="N2" s="1"/>
      <c r="O2" s="64" t="s">
        <v>71</v>
      </c>
      <c r="P2" s="1"/>
      <c r="Q2" s="53"/>
      <c r="R2" s="53"/>
    </row>
    <row r="3" spans="1:25" ht="30" customHeight="1" x14ac:dyDescent="0.4">
      <c r="A3" s="35" t="s">
        <v>76</v>
      </c>
      <c r="B3" s="36"/>
      <c r="C3" s="36"/>
      <c r="D3" s="56">
        <f>第1年度!D3</f>
        <v>0</v>
      </c>
      <c r="E3" s="1" t="s">
        <v>62</v>
      </c>
      <c r="F3" s="153"/>
      <c r="G3" s="154"/>
      <c r="H3" s="154"/>
      <c r="I3" s="154"/>
      <c r="J3" s="1"/>
      <c r="K3" s="1"/>
      <c r="L3" s="1"/>
      <c r="M3" s="1"/>
      <c r="N3" s="1"/>
      <c r="O3" s="64" t="s">
        <v>91</v>
      </c>
      <c r="P3" s="48"/>
      <c r="Q3" s="17"/>
      <c r="R3" s="17"/>
    </row>
    <row r="4" spans="1:25" ht="30" customHeight="1" x14ac:dyDescent="0.4">
      <c r="A4" s="35" t="s">
        <v>85</v>
      </c>
      <c r="B4" s="35"/>
      <c r="C4" s="35"/>
      <c r="D4" s="1">
        <f>K37</f>
        <v>0</v>
      </c>
      <c r="E4" s="37" t="s">
        <v>86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79</v>
      </c>
      <c r="B5" s="4"/>
      <c r="C5" s="4"/>
      <c r="E5" s="1"/>
      <c r="F5" s="157">
        <f>第1年度!F5</f>
        <v>0</v>
      </c>
      <c r="G5" s="157"/>
      <c r="H5" s="157"/>
      <c r="I5" s="157"/>
      <c r="J5" s="157"/>
      <c r="K5" s="157"/>
      <c r="L5" s="157"/>
      <c r="M5" s="1" t="s">
        <v>61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65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59" t="s">
        <v>64</v>
      </c>
      <c r="R6" s="59" t="s">
        <v>90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60</v>
      </c>
    </row>
    <row r="7" spans="1:25" s="6" customFormat="1" ht="62.25" customHeight="1" x14ac:dyDescent="0.4">
      <c r="A7" s="77">
        <v>1</v>
      </c>
      <c r="B7" s="69"/>
      <c r="C7" s="69"/>
      <c r="D7" s="69"/>
      <c r="E7" s="69"/>
      <c r="F7" s="69"/>
      <c r="G7" s="70"/>
      <c r="H7" s="70"/>
      <c r="I7" s="69"/>
      <c r="J7" s="69"/>
      <c r="K7" s="69"/>
      <c r="L7" s="71"/>
      <c r="M7" s="69"/>
      <c r="N7" s="69"/>
      <c r="O7" s="69"/>
      <c r="P7" s="69"/>
      <c r="Q7" s="85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1" t="str">
        <f>IF(AND(H7&gt;=DATEVALUE("2020/12/1"),H7&lt;=DATEVALUE("2021/11/30")),"","×")</f>
        <v>×</v>
      </c>
      <c r="T7" s="58" t="b">
        <f>IF(COUNTIF(P7,"*①*"),K7)</f>
        <v>0</v>
      </c>
      <c r="U7" s="58" t="b">
        <f>IF(COUNTIF(P7,"*②*"),K7)</f>
        <v>0</v>
      </c>
      <c r="V7" s="58" t="b">
        <f>IF(COUNTIF(P7,"*③*"),K7)</f>
        <v>0</v>
      </c>
      <c r="W7" s="58" t="b">
        <f>IF(COUNTIF(P7,"*④*"),K7)</f>
        <v>0</v>
      </c>
      <c r="X7" s="58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78">
        <f>A7+1</f>
        <v>2</v>
      </c>
      <c r="B8" s="69"/>
      <c r="C8" s="69"/>
      <c r="D8" s="69"/>
      <c r="E8" s="69"/>
      <c r="F8" s="69"/>
      <c r="G8" s="70"/>
      <c r="H8" s="70"/>
      <c r="I8" s="69"/>
      <c r="J8" s="69"/>
      <c r="K8" s="69"/>
      <c r="L8" s="71"/>
      <c r="M8" s="69"/>
      <c r="N8" s="69"/>
      <c r="O8" s="72"/>
      <c r="P8" s="69"/>
      <c r="Q8" s="85" t="str">
        <f t="shared" ref="Q8:Q36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1" t="str">
        <f t="shared" ref="R8:R36" si="1">IF(AND(H8&gt;=DATEVALUE("2020/12/1"),H8&lt;=DATEVALUE("2021/11/30")),"","×")</f>
        <v>×</v>
      </c>
      <c r="T8" s="58" t="b">
        <f t="shared" ref="T8:T36" si="2">IF(COUNTIF(P8,"*①*"),K8)</f>
        <v>0</v>
      </c>
      <c r="U8" s="58" t="b">
        <f t="shared" ref="U8:U36" si="3">IF(COUNTIF(P8,"*②*"),K8)</f>
        <v>0</v>
      </c>
      <c r="V8" s="58" t="b">
        <f t="shared" ref="V8:V36" si="4">IF(COUNTIF(P8,"*③*"),K8)</f>
        <v>0</v>
      </c>
      <c r="W8" s="58" t="b">
        <f t="shared" ref="W8:W36" si="5">IF(COUNTIF(P8,"*④*"),K8)</f>
        <v>0</v>
      </c>
      <c r="X8" s="58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78">
        <f>A8+1</f>
        <v>3</v>
      </c>
      <c r="B9" s="69"/>
      <c r="C9" s="69"/>
      <c r="D9" s="69"/>
      <c r="E9" s="69"/>
      <c r="F9" s="69"/>
      <c r="G9" s="70"/>
      <c r="H9" s="70"/>
      <c r="I9" s="69"/>
      <c r="J9" s="69"/>
      <c r="K9" s="69"/>
      <c r="L9" s="71"/>
      <c r="M9" s="69"/>
      <c r="N9" s="69"/>
      <c r="O9" s="69"/>
      <c r="P9" s="69"/>
      <c r="Q9" s="85" t="str">
        <f t="shared" si="0"/>
        <v xml:space="preserve"> </v>
      </c>
      <c r="R9" s="61" t="str">
        <f t="shared" si="1"/>
        <v>×</v>
      </c>
      <c r="T9" s="58" t="b">
        <f t="shared" si="2"/>
        <v>0</v>
      </c>
      <c r="U9" s="58" t="b">
        <f t="shared" si="3"/>
        <v>0</v>
      </c>
      <c r="V9" s="58" t="b">
        <f t="shared" si="4"/>
        <v>0</v>
      </c>
      <c r="W9" s="58" t="b">
        <f t="shared" si="5"/>
        <v>0</v>
      </c>
      <c r="X9" s="58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78">
        <f t="shared" ref="A10:A36" si="8">A9+1</f>
        <v>4</v>
      </c>
      <c r="B10" s="69"/>
      <c r="C10" s="69"/>
      <c r="D10" s="69"/>
      <c r="E10" s="69"/>
      <c r="F10" s="69"/>
      <c r="G10" s="70"/>
      <c r="H10" s="70"/>
      <c r="I10" s="69"/>
      <c r="J10" s="69"/>
      <c r="K10" s="69"/>
      <c r="L10" s="71"/>
      <c r="M10" s="69"/>
      <c r="N10" s="69"/>
      <c r="O10" s="69"/>
      <c r="P10" s="69"/>
      <c r="Q10" s="85" t="str">
        <f t="shared" si="0"/>
        <v xml:space="preserve"> </v>
      </c>
      <c r="R10" s="61" t="str">
        <f t="shared" si="1"/>
        <v>×</v>
      </c>
      <c r="T10" s="58" t="b">
        <f t="shared" si="2"/>
        <v>0</v>
      </c>
      <c r="U10" s="58" t="b">
        <f t="shared" si="3"/>
        <v>0</v>
      </c>
      <c r="V10" s="58" t="b">
        <f t="shared" si="4"/>
        <v>0</v>
      </c>
      <c r="W10" s="58" t="b">
        <f t="shared" si="5"/>
        <v>0</v>
      </c>
      <c r="X10" s="58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78">
        <f t="shared" si="8"/>
        <v>5</v>
      </c>
      <c r="B11" s="69"/>
      <c r="C11" s="69"/>
      <c r="D11" s="69"/>
      <c r="E11" s="69"/>
      <c r="F11" s="69"/>
      <c r="G11" s="70"/>
      <c r="H11" s="70"/>
      <c r="I11" s="69"/>
      <c r="J11" s="69"/>
      <c r="K11" s="69"/>
      <c r="L11" s="71"/>
      <c r="M11" s="69"/>
      <c r="N11" s="69"/>
      <c r="O11" s="69"/>
      <c r="P11" s="69"/>
      <c r="Q11" s="85" t="str">
        <f t="shared" si="0"/>
        <v xml:space="preserve"> </v>
      </c>
      <c r="R11" s="61" t="str">
        <f t="shared" si="1"/>
        <v>×</v>
      </c>
      <c r="T11" s="58" t="b">
        <f t="shared" si="2"/>
        <v>0</v>
      </c>
      <c r="U11" s="58" t="b">
        <f t="shared" si="3"/>
        <v>0</v>
      </c>
      <c r="V11" s="58" t="b">
        <f t="shared" si="4"/>
        <v>0</v>
      </c>
      <c r="W11" s="58" t="b">
        <f t="shared" si="5"/>
        <v>0</v>
      </c>
      <c r="X11" s="58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78">
        <f t="shared" si="8"/>
        <v>6</v>
      </c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71"/>
      <c r="M12" s="69"/>
      <c r="N12" s="69"/>
      <c r="O12" s="69"/>
      <c r="P12" s="69"/>
      <c r="Q12" s="85" t="str">
        <f t="shared" si="0"/>
        <v xml:space="preserve"> </v>
      </c>
      <c r="R12" s="61" t="str">
        <f t="shared" si="1"/>
        <v>×</v>
      </c>
      <c r="T12" s="58" t="b">
        <f t="shared" si="2"/>
        <v>0</v>
      </c>
      <c r="U12" s="58" t="b">
        <f t="shared" si="3"/>
        <v>0</v>
      </c>
      <c r="V12" s="58" t="b">
        <f t="shared" si="4"/>
        <v>0</v>
      </c>
      <c r="W12" s="58" t="b">
        <f t="shared" si="5"/>
        <v>0</v>
      </c>
      <c r="X12" s="58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78">
        <f t="shared" si="8"/>
        <v>7</v>
      </c>
      <c r="B13" s="69"/>
      <c r="C13" s="69"/>
      <c r="D13" s="69"/>
      <c r="E13" s="69"/>
      <c r="F13" s="69"/>
      <c r="G13" s="70"/>
      <c r="H13" s="70"/>
      <c r="I13" s="69"/>
      <c r="J13" s="69"/>
      <c r="K13" s="69"/>
      <c r="L13" s="71"/>
      <c r="M13" s="69"/>
      <c r="N13" s="69"/>
      <c r="O13" s="69"/>
      <c r="P13" s="69"/>
      <c r="Q13" s="85" t="str">
        <f t="shared" si="0"/>
        <v xml:space="preserve"> </v>
      </c>
      <c r="R13" s="61" t="str">
        <f t="shared" si="1"/>
        <v>×</v>
      </c>
      <c r="T13" s="58" t="b">
        <f t="shared" si="2"/>
        <v>0</v>
      </c>
      <c r="U13" s="58" t="b">
        <f t="shared" si="3"/>
        <v>0</v>
      </c>
      <c r="V13" s="58" t="b">
        <f t="shared" si="4"/>
        <v>0</v>
      </c>
      <c r="W13" s="58" t="b">
        <f t="shared" si="5"/>
        <v>0</v>
      </c>
      <c r="X13" s="58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78">
        <f t="shared" si="8"/>
        <v>8</v>
      </c>
      <c r="B14" s="69"/>
      <c r="C14" s="69"/>
      <c r="D14" s="69"/>
      <c r="E14" s="69"/>
      <c r="F14" s="69"/>
      <c r="G14" s="70"/>
      <c r="H14" s="70"/>
      <c r="I14" s="69"/>
      <c r="J14" s="69"/>
      <c r="K14" s="69"/>
      <c r="L14" s="71"/>
      <c r="M14" s="69"/>
      <c r="N14" s="69"/>
      <c r="O14" s="69"/>
      <c r="P14" s="69"/>
      <c r="Q14" s="85" t="str">
        <f t="shared" si="0"/>
        <v xml:space="preserve"> </v>
      </c>
      <c r="R14" s="61" t="str">
        <f t="shared" si="1"/>
        <v>×</v>
      </c>
      <c r="T14" s="58" t="b">
        <f t="shared" si="2"/>
        <v>0</v>
      </c>
      <c r="U14" s="58" t="b">
        <f t="shared" si="3"/>
        <v>0</v>
      </c>
      <c r="V14" s="58" t="b">
        <f t="shared" si="4"/>
        <v>0</v>
      </c>
      <c r="W14" s="58" t="b">
        <f t="shared" si="5"/>
        <v>0</v>
      </c>
      <c r="X14" s="58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78">
        <f t="shared" si="8"/>
        <v>9</v>
      </c>
      <c r="B15" s="72"/>
      <c r="C15" s="72"/>
      <c r="D15" s="72"/>
      <c r="E15" s="72"/>
      <c r="F15" s="72"/>
      <c r="G15" s="73"/>
      <c r="H15" s="73"/>
      <c r="I15" s="72"/>
      <c r="J15" s="72"/>
      <c r="K15" s="69"/>
      <c r="L15" s="74"/>
      <c r="M15" s="72"/>
      <c r="N15" s="72"/>
      <c r="O15" s="72"/>
      <c r="P15" s="69"/>
      <c r="Q15" s="85" t="str">
        <f t="shared" si="0"/>
        <v xml:space="preserve"> </v>
      </c>
      <c r="R15" s="61" t="str">
        <f t="shared" si="1"/>
        <v>×</v>
      </c>
      <c r="T15" s="58" t="b">
        <f t="shared" si="2"/>
        <v>0</v>
      </c>
      <c r="U15" s="58" t="b">
        <f t="shared" si="3"/>
        <v>0</v>
      </c>
      <c r="V15" s="58" t="b">
        <f t="shared" si="4"/>
        <v>0</v>
      </c>
      <c r="W15" s="58" t="b">
        <f t="shared" si="5"/>
        <v>0</v>
      </c>
      <c r="X15" s="58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78">
        <f t="shared" si="8"/>
        <v>10</v>
      </c>
      <c r="B16" s="69"/>
      <c r="C16" s="69"/>
      <c r="D16" s="69"/>
      <c r="E16" s="69"/>
      <c r="F16" s="69"/>
      <c r="G16" s="70"/>
      <c r="H16" s="70"/>
      <c r="I16" s="69"/>
      <c r="J16" s="69"/>
      <c r="K16" s="69"/>
      <c r="L16" s="71"/>
      <c r="M16" s="69"/>
      <c r="N16" s="69"/>
      <c r="O16" s="69"/>
      <c r="P16" s="69"/>
      <c r="Q16" s="85" t="str">
        <f t="shared" si="0"/>
        <v xml:space="preserve"> </v>
      </c>
      <c r="R16" s="61" t="str">
        <f t="shared" si="1"/>
        <v>×</v>
      </c>
      <c r="T16" s="58" t="b">
        <f t="shared" si="2"/>
        <v>0</v>
      </c>
      <c r="U16" s="58" t="b">
        <f t="shared" si="3"/>
        <v>0</v>
      </c>
      <c r="V16" s="58" t="b">
        <f t="shared" si="4"/>
        <v>0</v>
      </c>
      <c r="W16" s="58" t="b">
        <f t="shared" si="5"/>
        <v>0</v>
      </c>
      <c r="X16" s="58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78">
        <f t="shared" si="8"/>
        <v>11</v>
      </c>
      <c r="B17" s="69"/>
      <c r="C17" s="69"/>
      <c r="D17" s="69"/>
      <c r="E17" s="69"/>
      <c r="F17" s="69"/>
      <c r="G17" s="70"/>
      <c r="H17" s="70"/>
      <c r="I17" s="69"/>
      <c r="J17" s="69"/>
      <c r="K17" s="69"/>
      <c r="L17" s="71"/>
      <c r="M17" s="69"/>
      <c r="N17" s="69"/>
      <c r="O17" s="69"/>
      <c r="P17" s="69"/>
      <c r="Q17" s="85" t="str">
        <f t="shared" si="0"/>
        <v xml:space="preserve"> </v>
      </c>
      <c r="R17" s="61" t="str">
        <f t="shared" si="1"/>
        <v>×</v>
      </c>
      <c r="T17" s="58" t="b">
        <f t="shared" si="2"/>
        <v>0</v>
      </c>
      <c r="U17" s="58" t="b">
        <f t="shared" si="3"/>
        <v>0</v>
      </c>
      <c r="V17" s="58" t="b">
        <f t="shared" si="4"/>
        <v>0</v>
      </c>
      <c r="W17" s="58" t="b">
        <f t="shared" si="5"/>
        <v>0</v>
      </c>
      <c r="X17" s="58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78">
        <f t="shared" si="8"/>
        <v>12</v>
      </c>
      <c r="B18" s="69"/>
      <c r="C18" s="69"/>
      <c r="D18" s="69"/>
      <c r="E18" s="69"/>
      <c r="F18" s="69"/>
      <c r="G18" s="70"/>
      <c r="H18" s="70"/>
      <c r="I18" s="69"/>
      <c r="J18" s="69"/>
      <c r="K18" s="69"/>
      <c r="L18" s="71"/>
      <c r="M18" s="69"/>
      <c r="N18" s="69"/>
      <c r="O18" s="69"/>
      <c r="P18" s="69"/>
      <c r="Q18" s="85" t="str">
        <f t="shared" si="0"/>
        <v xml:space="preserve"> </v>
      </c>
      <c r="R18" s="61" t="str">
        <f t="shared" si="1"/>
        <v>×</v>
      </c>
      <c r="T18" s="58" t="b">
        <f t="shared" si="2"/>
        <v>0</v>
      </c>
      <c r="U18" s="58" t="b">
        <f t="shared" si="3"/>
        <v>0</v>
      </c>
      <c r="V18" s="58" t="b">
        <f t="shared" si="4"/>
        <v>0</v>
      </c>
      <c r="W18" s="58" t="b">
        <f t="shared" si="5"/>
        <v>0</v>
      </c>
      <c r="X18" s="58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78">
        <f t="shared" si="8"/>
        <v>13</v>
      </c>
      <c r="B19" s="69"/>
      <c r="C19" s="69"/>
      <c r="D19" s="69"/>
      <c r="E19" s="69"/>
      <c r="F19" s="69"/>
      <c r="G19" s="70"/>
      <c r="H19" s="70"/>
      <c r="I19" s="69"/>
      <c r="J19" s="69"/>
      <c r="K19" s="69"/>
      <c r="L19" s="71"/>
      <c r="M19" s="69"/>
      <c r="N19" s="69"/>
      <c r="O19" s="69"/>
      <c r="P19" s="69"/>
      <c r="Q19" s="85" t="str">
        <f t="shared" si="0"/>
        <v xml:space="preserve"> </v>
      </c>
      <c r="R19" s="61" t="str">
        <f t="shared" si="1"/>
        <v>×</v>
      </c>
      <c r="T19" s="58" t="b">
        <f t="shared" si="2"/>
        <v>0</v>
      </c>
      <c r="U19" s="58" t="b">
        <f t="shared" si="3"/>
        <v>0</v>
      </c>
      <c r="V19" s="58" t="b">
        <f t="shared" si="4"/>
        <v>0</v>
      </c>
      <c r="W19" s="58" t="b">
        <f t="shared" si="5"/>
        <v>0</v>
      </c>
      <c r="X19" s="58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78">
        <f t="shared" si="8"/>
        <v>14</v>
      </c>
      <c r="B20" s="72"/>
      <c r="C20" s="72"/>
      <c r="D20" s="72"/>
      <c r="E20" s="72"/>
      <c r="F20" s="72"/>
      <c r="G20" s="73"/>
      <c r="H20" s="73"/>
      <c r="I20" s="72"/>
      <c r="J20" s="72"/>
      <c r="K20" s="69"/>
      <c r="L20" s="74"/>
      <c r="M20" s="72"/>
      <c r="N20" s="72"/>
      <c r="O20" s="72"/>
      <c r="P20" s="69"/>
      <c r="Q20" s="85" t="str">
        <f t="shared" si="0"/>
        <v xml:space="preserve"> </v>
      </c>
      <c r="R20" s="61" t="str">
        <f t="shared" si="1"/>
        <v>×</v>
      </c>
      <c r="T20" s="58" t="b">
        <f t="shared" si="2"/>
        <v>0</v>
      </c>
      <c r="U20" s="58" t="b">
        <f t="shared" si="3"/>
        <v>0</v>
      </c>
      <c r="V20" s="58" t="b">
        <f t="shared" si="4"/>
        <v>0</v>
      </c>
      <c r="W20" s="58" t="b">
        <f t="shared" si="5"/>
        <v>0</v>
      </c>
      <c r="X20" s="58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78">
        <f t="shared" si="8"/>
        <v>15</v>
      </c>
      <c r="B21" s="69"/>
      <c r="C21" s="69"/>
      <c r="D21" s="69"/>
      <c r="E21" s="69"/>
      <c r="F21" s="69"/>
      <c r="G21" s="70"/>
      <c r="H21" s="70"/>
      <c r="I21" s="69"/>
      <c r="J21" s="69"/>
      <c r="K21" s="69"/>
      <c r="L21" s="71"/>
      <c r="M21" s="69"/>
      <c r="N21" s="69"/>
      <c r="O21" s="69"/>
      <c r="P21" s="69"/>
      <c r="Q21" s="85" t="str">
        <f t="shared" si="0"/>
        <v xml:space="preserve"> </v>
      </c>
      <c r="R21" s="61" t="str">
        <f t="shared" si="1"/>
        <v>×</v>
      </c>
      <c r="T21" s="58" t="b">
        <f t="shared" si="2"/>
        <v>0</v>
      </c>
      <c r="U21" s="58" t="b">
        <f t="shared" si="3"/>
        <v>0</v>
      </c>
      <c r="V21" s="58" t="b">
        <f t="shared" si="4"/>
        <v>0</v>
      </c>
      <c r="W21" s="58" t="b">
        <f t="shared" si="5"/>
        <v>0</v>
      </c>
      <c r="X21" s="58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78">
        <f t="shared" si="8"/>
        <v>16</v>
      </c>
      <c r="B22" s="69"/>
      <c r="C22" s="69"/>
      <c r="D22" s="69"/>
      <c r="E22" s="69"/>
      <c r="F22" s="69"/>
      <c r="G22" s="70"/>
      <c r="H22" s="70"/>
      <c r="I22" s="69"/>
      <c r="J22" s="69"/>
      <c r="K22" s="69"/>
      <c r="L22" s="71"/>
      <c r="M22" s="69"/>
      <c r="N22" s="69"/>
      <c r="O22" s="69"/>
      <c r="P22" s="69"/>
      <c r="Q22" s="85" t="str">
        <f t="shared" si="0"/>
        <v xml:space="preserve"> </v>
      </c>
      <c r="R22" s="61" t="str">
        <f t="shared" si="1"/>
        <v>×</v>
      </c>
      <c r="T22" s="58" t="b">
        <f t="shared" si="2"/>
        <v>0</v>
      </c>
      <c r="U22" s="58" t="b">
        <f t="shared" si="3"/>
        <v>0</v>
      </c>
      <c r="V22" s="58" t="b">
        <f t="shared" si="4"/>
        <v>0</v>
      </c>
      <c r="W22" s="58" t="b">
        <f t="shared" si="5"/>
        <v>0</v>
      </c>
      <c r="X22" s="58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78">
        <f t="shared" si="8"/>
        <v>17</v>
      </c>
      <c r="B23" s="69"/>
      <c r="C23" s="69"/>
      <c r="D23" s="69"/>
      <c r="E23" s="69"/>
      <c r="F23" s="69"/>
      <c r="G23" s="70"/>
      <c r="H23" s="70"/>
      <c r="I23" s="69"/>
      <c r="J23" s="69"/>
      <c r="K23" s="69"/>
      <c r="L23" s="71"/>
      <c r="M23" s="69"/>
      <c r="N23" s="69"/>
      <c r="O23" s="69"/>
      <c r="P23" s="69"/>
      <c r="Q23" s="85" t="str">
        <f t="shared" si="0"/>
        <v xml:space="preserve"> </v>
      </c>
      <c r="R23" s="61" t="str">
        <f t="shared" si="1"/>
        <v>×</v>
      </c>
      <c r="T23" s="58" t="b">
        <f t="shared" si="2"/>
        <v>0</v>
      </c>
      <c r="U23" s="58" t="b">
        <f t="shared" si="3"/>
        <v>0</v>
      </c>
      <c r="V23" s="58" t="b">
        <f t="shared" si="4"/>
        <v>0</v>
      </c>
      <c r="W23" s="58" t="b">
        <f t="shared" si="5"/>
        <v>0</v>
      </c>
      <c r="X23" s="58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78">
        <f t="shared" si="8"/>
        <v>18</v>
      </c>
      <c r="B24" s="69"/>
      <c r="C24" s="69"/>
      <c r="D24" s="69"/>
      <c r="E24" s="69"/>
      <c r="F24" s="69"/>
      <c r="G24" s="70"/>
      <c r="H24" s="70"/>
      <c r="I24" s="69"/>
      <c r="J24" s="69"/>
      <c r="K24" s="69"/>
      <c r="L24" s="71"/>
      <c r="M24" s="69"/>
      <c r="N24" s="69"/>
      <c r="O24" s="69"/>
      <c r="P24" s="69"/>
      <c r="Q24" s="85" t="str">
        <f t="shared" si="0"/>
        <v xml:space="preserve"> </v>
      </c>
      <c r="R24" s="61" t="str">
        <f t="shared" si="1"/>
        <v>×</v>
      </c>
      <c r="T24" s="58" t="b">
        <f t="shared" si="2"/>
        <v>0</v>
      </c>
      <c r="U24" s="58" t="b">
        <f t="shared" si="3"/>
        <v>0</v>
      </c>
      <c r="V24" s="58" t="b">
        <f t="shared" si="4"/>
        <v>0</v>
      </c>
      <c r="W24" s="58" t="b">
        <f t="shared" si="5"/>
        <v>0</v>
      </c>
      <c r="X24" s="58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78">
        <f t="shared" si="8"/>
        <v>19</v>
      </c>
      <c r="B25" s="69"/>
      <c r="C25" s="69"/>
      <c r="D25" s="69"/>
      <c r="E25" s="69"/>
      <c r="F25" s="69"/>
      <c r="G25" s="70"/>
      <c r="H25" s="70"/>
      <c r="I25" s="69"/>
      <c r="J25" s="69"/>
      <c r="K25" s="69"/>
      <c r="L25" s="71"/>
      <c r="M25" s="69"/>
      <c r="N25" s="69"/>
      <c r="O25" s="69"/>
      <c r="P25" s="69"/>
      <c r="Q25" s="85" t="str">
        <f t="shared" si="0"/>
        <v xml:space="preserve"> </v>
      </c>
      <c r="R25" s="61" t="str">
        <f t="shared" si="1"/>
        <v>×</v>
      </c>
      <c r="T25" s="58" t="b">
        <f t="shared" si="2"/>
        <v>0</v>
      </c>
      <c r="U25" s="58" t="b">
        <f t="shared" si="3"/>
        <v>0</v>
      </c>
      <c r="V25" s="58" t="b">
        <f t="shared" si="4"/>
        <v>0</v>
      </c>
      <c r="W25" s="58" t="b">
        <f t="shared" si="5"/>
        <v>0</v>
      </c>
      <c r="X25" s="58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78">
        <f t="shared" si="8"/>
        <v>20</v>
      </c>
      <c r="B26" s="69"/>
      <c r="C26" s="69"/>
      <c r="D26" s="69"/>
      <c r="E26" s="69"/>
      <c r="F26" s="69"/>
      <c r="G26" s="70"/>
      <c r="H26" s="70"/>
      <c r="I26" s="69"/>
      <c r="J26" s="69"/>
      <c r="K26" s="69"/>
      <c r="L26" s="71"/>
      <c r="M26" s="69"/>
      <c r="N26" s="69"/>
      <c r="O26" s="69"/>
      <c r="P26" s="69"/>
      <c r="Q26" s="85" t="str">
        <f t="shared" si="0"/>
        <v xml:space="preserve"> </v>
      </c>
      <c r="R26" s="61" t="str">
        <f t="shared" si="1"/>
        <v>×</v>
      </c>
      <c r="T26" s="58" t="b">
        <f t="shared" si="2"/>
        <v>0</v>
      </c>
      <c r="U26" s="58" t="b">
        <f t="shared" si="3"/>
        <v>0</v>
      </c>
      <c r="V26" s="58" t="b">
        <f t="shared" si="4"/>
        <v>0</v>
      </c>
      <c r="W26" s="58" t="b">
        <f t="shared" si="5"/>
        <v>0</v>
      </c>
      <c r="X26" s="58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78">
        <f t="shared" si="8"/>
        <v>21</v>
      </c>
      <c r="B27" s="69"/>
      <c r="C27" s="69"/>
      <c r="D27" s="69"/>
      <c r="E27" s="69"/>
      <c r="F27" s="69"/>
      <c r="G27" s="70"/>
      <c r="H27" s="70"/>
      <c r="I27" s="69"/>
      <c r="J27" s="69"/>
      <c r="K27" s="69"/>
      <c r="L27" s="71"/>
      <c r="M27" s="69"/>
      <c r="N27" s="69"/>
      <c r="O27" s="69"/>
      <c r="P27" s="69"/>
      <c r="Q27" s="85" t="str">
        <f t="shared" si="0"/>
        <v xml:space="preserve"> </v>
      </c>
      <c r="R27" s="61" t="str">
        <f t="shared" si="1"/>
        <v>×</v>
      </c>
      <c r="T27" s="58" t="b">
        <f t="shared" si="2"/>
        <v>0</v>
      </c>
      <c r="U27" s="58" t="b">
        <f t="shared" si="3"/>
        <v>0</v>
      </c>
      <c r="V27" s="58" t="b">
        <f t="shared" si="4"/>
        <v>0</v>
      </c>
      <c r="W27" s="58" t="b">
        <f t="shared" si="5"/>
        <v>0</v>
      </c>
      <c r="X27" s="58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78">
        <f t="shared" si="8"/>
        <v>22</v>
      </c>
      <c r="B28" s="69"/>
      <c r="C28" s="69"/>
      <c r="D28" s="69"/>
      <c r="E28" s="69"/>
      <c r="F28" s="69"/>
      <c r="G28" s="70"/>
      <c r="H28" s="70"/>
      <c r="I28" s="69"/>
      <c r="J28" s="69"/>
      <c r="K28" s="69"/>
      <c r="L28" s="71"/>
      <c r="M28" s="69"/>
      <c r="N28" s="69"/>
      <c r="O28" s="69"/>
      <c r="P28" s="69"/>
      <c r="Q28" s="85" t="str">
        <f t="shared" si="0"/>
        <v xml:space="preserve"> </v>
      </c>
      <c r="R28" s="61" t="str">
        <f t="shared" si="1"/>
        <v>×</v>
      </c>
      <c r="T28" s="58" t="b">
        <f t="shared" si="2"/>
        <v>0</v>
      </c>
      <c r="U28" s="58" t="b">
        <f t="shared" si="3"/>
        <v>0</v>
      </c>
      <c r="V28" s="58" t="b">
        <f t="shared" si="4"/>
        <v>0</v>
      </c>
      <c r="W28" s="58" t="b">
        <f t="shared" si="5"/>
        <v>0</v>
      </c>
      <c r="X28" s="58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78">
        <f t="shared" si="8"/>
        <v>23</v>
      </c>
      <c r="B29" s="69"/>
      <c r="C29" s="69"/>
      <c r="D29" s="69"/>
      <c r="E29" s="69"/>
      <c r="F29" s="69"/>
      <c r="G29" s="70"/>
      <c r="H29" s="70"/>
      <c r="I29" s="69"/>
      <c r="J29" s="69"/>
      <c r="K29" s="69"/>
      <c r="L29" s="71"/>
      <c r="M29" s="69"/>
      <c r="N29" s="69"/>
      <c r="O29" s="69"/>
      <c r="P29" s="69"/>
      <c r="Q29" s="85" t="str">
        <f t="shared" si="0"/>
        <v xml:space="preserve"> </v>
      </c>
      <c r="R29" s="61" t="str">
        <f t="shared" si="1"/>
        <v>×</v>
      </c>
      <c r="T29" s="58" t="b">
        <f t="shared" si="2"/>
        <v>0</v>
      </c>
      <c r="U29" s="58" t="b">
        <f t="shared" si="3"/>
        <v>0</v>
      </c>
      <c r="V29" s="58" t="b">
        <f t="shared" si="4"/>
        <v>0</v>
      </c>
      <c r="W29" s="58" t="b">
        <f t="shared" si="5"/>
        <v>0</v>
      </c>
      <c r="X29" s="58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78">
        <f t="shared" si="8"/>
        <v>24</v>
      </c>
      <c r="B30" s="69"/>
      <c r="C30" s="69"/>
      <c r="D30" s="69"/>
      <c r="E30" s="69"/>
      <c r="F30" s="69"/>
      <c r="G30" s="70"/>
      <c r="H30" s="70"/>
      <c r="I30" s="69"/>
      <c r="J30" s="69"/>
      <c r="K30" s="69"/>
      <c r="L30" s="71"/>
      <c r="M30" s="69"/>
      <c r="N30" s="69"/>
      <c r="O30" s="69"/>
      <c r="P30" s="69"/>
      <c r="Q30" s="85" t="str">
        <f t="shared" si="0"/>
        <v xml:space="preserve"> </v>
      </c>
      <c r="R30" s="61" t="str">
        <f t="shared" si="1"/>
        <v>×</v>
      </c>
      <c r="T30" s="58" t="b">
        <f t="shared" si="2"/>
        <v>0</v>
      </c>
      <c r="U30" s="58" t="b">
        <f t="shared" si="3"/>
        <v>0</v>
      </c>
      <c r="V30" s="58" t="b">
        <f t="shared" si="4"/>
        <v>0</v>
      </c>
      <c r="W30" s="58" t="b">
        <f t="shared" si="5"/>
        <v>0</v>
      </c>
      <c r="X30" s="58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78">
        <f t="shared" si="8"/>
        <v>25</v>
      </c>
      <c r="B31" s="69"/>
      <c r="C31" s="69"/>
      <c r="D31" s="69"/>
      <c r="E31" s="69"/>
      <c r="F31" s="69"/>
      <c r="G31" s="70"/>
      <c r="H31" s="70"/>
      <c r="I31" s="69"/>
      <c r="J31" s="69"/>
      <c r="K31" s="69"/>
      <c r="L31" s="71"/>
      <c r="M31" s="69"/>
      <c r="N31" s="69"/>
      <c r="O31" s="69"/>
      <c r="P31" s="69"/>
      <c r="Q31" s="85" t="str">
        <f t="shared" si="0"/>
        <v xml:space="preserve"> </v>
      </c>
      <c r="R31" s="61" t="str">
        <f t="shared" si="1"/>
        <v>×</v>
      </c>
      <c r="T31" s="58" t="b">
        <f t="shared" si="2"/>
        <v>0</v>
      </c>
      <c r="U31" s="58" t="b">
        <f t="shared" si="3"/>
        <v>0</v>
      </c>
      <c r="V31" s="58" t="b">
        <f t="shared" si="4"/>
        <v>0</v>
      </c>
      <c r="W31" s="58" t="b">
        <f t="shared" si="5"/>
        <v>0</v>
      </c>
      <c r="X31" s="58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78">
        <f t="shared" si="8"/>
        <v>26</v>
      </c>
      <c r="B32" s="72"/>
      <c r="C32" s="72"/>
      <c r="D32" s="72"/>
      <c r="E32" s="72"/>
      <c r="F32" s="72"/>
      <c r="G32" s="73"/>
      <c r="H32" s="73"/>
      <c r="I32" s="72"/>
      <c r="J32" s="72"/>
      <c r="K32" s="69"/>
      <c r="L32" s="74"/>
      <c r="M32" s="72"/>
      <c r="N32" s="72"/>
      <c r="O32" s="72"/>
      <c r="P32" s="69"/>
      <c r="Q32" s="85" t="str">
        <f t="shared" si="0"/>
        <v xml:space="preserve"> </v>
      </c>
      <c r="R32" s="61" t="str">
        <f t="shared" si="1"/>
        <v>×</v>
      </c>
      <c r="T32" s="58" t="b">
        <f t="shared" si="2"/>
        <v>0</v>
      </c>
      <c r="U32" s="58" t="b">
        <f t="shared" si="3"/>
        <v>0</v>
      </c>
      <c r="V32" s="58" t="b">
        <f t="shared" si="4"/>
        <v>0</v>
      </c>
      <c r="W32" s="58" t="b">
        <f t="shared" si="5"/>
        <v>0</v>
      </c>
      <c r="X32" s="58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78">
        <f t="shared" si="8"/>
        <v>27</v>
      </c>
      <c r="B33" s="69"/>
      <c r="C33" s="69"/>
      <c r="D33" s="69"/>
      <c r="E33" s="69"/>
      <c r="F33" s="69"/>
      <c r="G33" s="70"/>
      <c r="H33" s="70"/>
      <c r="I33" s="69"/>
      <c r="J33" s="69"/>
      <c r="K33" s="69"/>
      <c r="L33" s="71"/>
      <c r="M33" s="69"/>
      <c r="N33" s="69"/>
      <c r="O33" s="69"/>
      <c r="P33" s="69"/>
      <c r="Q33" s="85" t="str">
        <f t="shared" si="0"/>
        <v xml:space="preserve"> </v>
      </c>
      <c r="R33" s="61" t="str">
        <f t="shared" si="1"/>
        <v>×</v>
      </c>
      <c r="T33" s="58" t="b">
        <f t="shared" si="2"/>
        <v>0</v>
      </c>
      <c r="U33" s="58" t="b">
        <f t="shared" si="3"/>
        <v>0</v>
      </c>
      <c r="V33" s="58" t="b">
        <f t="shared" si="4"/>
        <v>0</v>
      </c>
      <c r="W33" s="58" t="b">
        <f t="shared" si="5"/>
        <v>0</v>
      </c>
      <c r="X33" s="58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78">
        <f t="shared" si="8"/>
        <v>28</v>
      </c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71"/>
      <c r="M34" s="69"/>
      <c r="N34" s="69"/>
      <c r="O34" s="69"/>
      <c r="P34" s="69"/>
      <c r="Q34" s="85" t="str">
        <f t="shared" si="0"/>
        <v xml:space="preserve"> </v>
      </c>
      <c r="R34" s="61" t="str">
        <f t="shared" si="1"/>
        <v>×</v>
      </c>
      <c r="T34" s="58" t="b">
        <f t="shared" si="2"/>
        <v>0</v>
      </c>
      <c r="U34" s="58" t="b">
        <f t="shared" si="3"/>
        <v>0</v>
      </c>
      <c r="V34" s="58" t="b">
        <f t="shared" si="4"/>
        <v>0</v>
      </c>
      <c r="W34" s="58" t="b">
        <f t="shared" si="5"/>
        <v>0</v>
      </c>
      <c r="X34" s="58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78">
        <f t="shared" si="8"/>
        <v>29</v>
      </c>
      <c r="B35" s="69"/>
      <c r="C35" s="69"/>
      <c r="D35" s="69"/>
      <c r="E35" s="69"/>
      <c r="F35" s="69"/>
      <c r="G35" s="70"/>
      <c r="H35" s="70"/>
      <c r="I35" s="69"/>
      <c r="J35" s="69"/>
      <c r="K35" s="69"/>
      <c r="L35" s="71"/>
      <c r="M35" s="69"/>
      <c r="N35" s="69"/>
      <c r="O35" s="69"/>
      <c r="P35" s="69"/>
      <c r="Q35" s="85" t="str">
        <f t="shared" si="0"/>
        <v xml:space="preserve"> </v>
      </c>
      <c r="R35" s="61" t="str">
        <f t="shared" si="1"/>
        <v>×</v>
      </c>
      <c r="T35" s="58" t="b">
        <f t="shared" si="2"/>
        <v>0</v>
      </c>
      <c r="U35" s="58" t="b">
        <f t="shared" si="3"/>
        <v>0</v>
      </c>
      <c r="V35" s="58" t="b">
        <f t="shared" si="4"/>
        <v>0</v>
      </c>
      <c r="W35" s="58" t="b">
        <f t="shared" si="5"/>
        <v>0</v>
      </c>
      <c r="X35" s="58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78">
        <f t="shared" si="8"/>
        <v>30</v>
      </c>
      <c r="B36" s="69"/>
      <c r="C36" s="69"/>
      <c r="D36" s="69"/>
      <c r="E36" s="69"/>
      <c r="F36" s="69"/>
      <c r="G36" s="70"/>
      <c r="H36" s="70"/>
      <c r="I36" s="69"/>
      <c r="J36" s="69"/>
      <c r="K36" s="69"/>
      <c r="L36" s="71"/>
      <c r="M36" s="69"/>
      <c r="N36" s="69"/>
      <c r="O36" s="69"/>
      <c r="P36" s="69"/>
      <c r="Q36" s="85" t="str">
        <f t="shared" si="0"/>
        <v xml:space="preserve"> </v>
      </c>
      <c r="R36" s="61" t="str">
        <f t="shared" si="1"/>
        <v>×</v>
      </c>
      <c r="T36" s="58" t="b">
        <f t="shared" si="2"/>
        <v>0</v>
      </c>
      <c r="U36" s="58" t="b">
        <f t="shared" si="3"/>
        <v>0</v>
      </c>
      <c r="V36" s="58" t="b">
        <f t="shared" si="4"/>
        <v>0</v>
      </c>
      <c r="W36" s="58" t="b">
        <f t="shared" si="5"/>
        <v>0</v>
      </c>
      <c r="X36" s="58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47"/>
      <c r="R37" s="83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2815FBAA-B61D-48A0-96D3-B79D141E752A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5F167-38E7-4FA6-B76C-1D3CA4932364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65D7-D45B-45E3-B6A3-B5084848FBA5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sqref="A1:E1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56" t="s">
        <v>223</v>
      </c>
      <c r="B1" s="156"/>
      <c r="C1" s="156"/>
      <c r="D1" s="156"/>
      <c r="E1" s="156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3"/>
      <c r="R1" s="53"/>
    </row>
    <row r="2" spans="1:25" ht="30" customHeight="1" thickBot="1" x14ac:dyDescent="0.45">
      <c r="A2" s="35" t="s">
        <v>78</v>
      </c>
      <c r="B2" s="35"/>
      <c r="C2" s="55">
        <f>第1年度!C2</f>
        <v>0</v>
      </c>
      <c r="D2" s="1" t="s">
        <v>61</v>
      </c>
      <c r="E2" s="1"/>
      <c r="F2" s="155" t="s">
        <v>87</v>
      </c>
      <c r="G2" s="155"/>
      <c r="H2" s="155"/>
      <c r="I2" s="52"/>
      <c r="J2" s="51" t="s">
        <v>77</v>
      </c>
      <c r="K2" s="1"/>
      <c r="L2" s="1"/>
      <c r="M2" s="1"/>
      <c r="N2" s="1"/>
      <c r="O2" s="64" t="s">
        <v>71</v>
      </c>
      <c r="P2" s="1"/>
      <c r="Q2" s="53"/>
      <c r="R2" s="53"/>
    </row>
    <row r="3" spans="1:25" ht="30" customHeight="1" x14ac:dyDescent="0.4">
      <c r="A3" s="35" t="s">
        <v>76</v>
      </c>
      <c r="B3" s="36"/>
      <c r="C3" s="36"/>
      <c r="D3" s="56">
        <f>第1年度!D3</f>
        <v>0</v>
      </c>
      <c r="E3" s="1" t="s">
        <v>62</v>
      </c>
      <c r="F3" s="153"/>
      <c r="G3" s="154"/>
      <c r="H3" s="154"/>
      <c r="I3" s="154"/>
      <c r="J3" s="1"/>
      <c r="K3" s="1"/>
      <c r="L3" s="1"/>
      <c r="M3" s="1"/>
      <c r="N3" s="1"/>
      <c r="O3" s="64" t="s">
        <v>91</v>
      </c>
      <c r="P3" s="48"/>
      <c r="Q3" s="17"/>
      <c r="R3" s="17"/>
    </row>
    <row r="4" spans="1:25" ht="30" customHeight="1" x14ac:dyDescent="0.4">
      <c r="A4" s="35" t="s">
        <v>85</v>
      </c>
      <c r="B4" s="35"/>
      <c r="C4" s="35"/>
      <c r="D4" s="1">
        <f>K37</f>
        <v>0</v>
      </c>
      <c r="E4" s="37" t="s">
        <v>86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79</v>
      </c>
      <c r="B5" s="4"/>
      <c r="C5" s="4"/>
      <c r="E5" s="1"/>
      <c r="F5" s="157">
        <f>第1年度!F5</f>
        <v>0</v>
      </c>
      <c r="G5" s="157"/>
      <c r="H5" s="157"/>
      <c r="I5" s="157"/>
      <c r="J5" s="157"/>
      <c r="K5" s="157"/>
      <c r="L5" s="157"/>
      <c r="M5" s="1" t="s">
        <v>61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65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59" t="s">
        <v>64</v>
      </c>
      <c r="R6" s="59" t="s">
        <v>90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60</v>
      </c>
    </row>
    <row r="7" spans="1:25" s="6" customFormat="1" ht="62.25" customHeight="1" x14ac:dyDescent="0.4">
      <c r="A7" s="77">
        <v>1</v>
      </c>
      <c r="B7" s="69"/>
      <c r="C7" s="69"/>
      <c r="D7" s="69"/>
      <c r="E7" s="69"/>
      <c r="F7" s="69"/>
      <c r="G7" s="70"/>
      <c r="H7" s="70"/>
      <c r="I7" s="69"/>
      <c r="J7" s="69"/>
      <c r="K7" s="69"/>
      <c r="L7" s="71"/>
      <c r="M7" s="69"/>
      <c r="N7" s="69"/>
      <c r="O7" s="69"/>
      <c r="P7" s="69"/>
      <c r="Q7" s="85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1" t="str">
        <f>IF(AND(H7&gt;=DATEVALUE("2021/12/1"),H7&lt;=DATEVALUE("2022/11/30")),"","×")</f>
        <v>×</v>
      </c>
      <c r="T7" s="58" t="b">
        <f>IF(COUNTIF(P7,"*①*"),K7)</f>
        <v>0</v>
      </c>
      <c r="U7" s="58" t="b">
        <f>IF(COUNTIF(P7,"*②*"),K7)</f>
        <v>0</v>
      </c>
      <c r="V7" s="58" t="b">
        <f>IF(COUNTIF(P7,"*③*"),K7)</f>
        <v>0</v>
      </c>
      <c r="W7" s="58" t="b">
        <f>IF(COUNTIF(P7,"*④*"),K7)</f>
        <v>0</v>
      </c>
      <c r="X7" s="58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78">
        <f>A7+1</f>
        <v>2</v>
      </c>
      <c r="B8" s="69"/>
      <c r="C8" s="69"/>
      <c r="D8" s="69"/>
      <c r="E8" s="69"/>
      <c r="F8" s="69"/>
      <c r="G8" s="70"/>
      <c r="H8" s="70"/>
      <c r="I8" s="69"/>
      <c r="J8" s="69"/>
      <c r="K8" s="69"/>
      <c r="L8" s="71"/>
      <c r="M8" s="69"/>
      <c r="N8" s="69"/>
      <c r="O8" s="72"/>
      <c r="P8" s="69"/>
      <c r="Q8" s="85" t="str">
        <f t="shared" ref="Q8:Q35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1" t="str">
        <f t="shared" ref="R8:R36" si="1">IF(AND(H8&gt;=DATEVALUE("2021/12/1"),H8&lt;=DATEVALUE("2022/11/30")),"","×")</f>
        <v>×</v>
      </c>
      <c r="T8" s="58" t="b">
        <f t="shared" ref="T8:T36" si="2">IF(COUNTIF(P8,"*①*"),K8)</f>
        <v>0</v>
      </c>
      <c r="U8" s="58" t="b">
        <f t="shared" ref="U8:U36" si="3">IF(COUNTIF(P8,"*②*"),K8)</f>
        <v>0</v>
      </c>
      <c r="V8" s="58" t="b">
        <f t="shared" ref="V8:V36" si="4">IF(COUNTIF(P8,"*③*"),K8)</f>
        <v>0</v>
      </c>
      <c r="W8" s="58" t="b">
        <f t="shared" ref="W8:W36" si="5">IF(COUNTIF(P8,"*④*"),K8)</f>
        <v>0</v>
      </c>
      <c r="X8" s="58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78">
        <f>A8+1</f>
        <v>3</v>
      </c>
      <c r="B9" s="69"/>
      <c r="C9" s="69"/>
      <c r="D9" s="69"/>
      <c r="E9" s="69"/>
      <c r="F9" s="69"/>
      <c r="G9" s="70"/>
      <c r="H9" s="70"/>
      <c r="I9" s="69"/>
      <c r="J9" s="69"/>
      <c r="K9" s="69"/>
      <c r="L9" s="71"/>
      <c r="M9" s="69"/>
      <c r="N9" s="69"/>
      <c r="O9" s="69"/>
      <c r="P9" s="69"/>
      <c r="Q9" s="85" t="str">
        <f t="shared" si="0"/>
        <v xml:space="preserve"> </v>
      </c>
      <c r="R9" s="61" t="str">
        <f t="shared" si="1"/>
        <v>×</v>
      </c>
      <c r="T9" s="58" t="b">
        <f t="shared" si="2"/>
        <v>0</v>
      </c>
      <c r="U9" s="58" t="b">
        <f t="shared" si="3"/>
        <v>0</v>
      </c>
      <c r="V9" s="58" t="b">
        <f t="shared" si="4"/>
        <v>0</v>
      </c>
      <c r="W9" s="58" t="b">
        <f t="shared" si="5"/>
        <v>0</v>
      </c>
      <c r="X9" s="58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78">
        <f t="shared" ref="A10:A36" si="8">A9+1</f>
        <v>4</v>
      </c>
      <c r="B10" s="69"/>
      <c r="C10" s="69"/>
      <c r="D10" s="69"/>
      <c r="E10" s="69"/>
      <c r="F10" s="69"/>
      <c r="G10" s="70"/>
      <c r="H10" s="70"/>
      <c r="I10" s="69"/>
      <c r="J10" s="69"/>
      <c r="K10" s="69"/>
      <c r="L10" s="71"/>
      <c r="M10" s="69"/>
      <c r="N10" s="69"/>
      <c r="O10" s="69"/>
      <c r="P10" s="69"/>
      <c r="Q10" s="85" t="str">
        <f t="shared" si="0"/>
        <v xml:space="preserve"> </v>
      </c>
      <c r="R10" s="61" t="str">
        <f t="shared" si="1"/>
        <v>×</v>
      </c>
      <c r="T10" s="58" t="b">
        <f t="shared" si="2"/>
        <v>0</v>
      </c>
      <c r="U10" s="58" t="b">
        <f t="shared" si="3"/>
        <v>0</v>
      </c>
      <c r="V10" s="58" t="b">
        <f t="shared" si="4"/>
        <v>0</v>
      </c>
      <c r="W10" s="58" t="b">
        <f t="shared" si="5"/>
        <v>0</v>
      </c>
      <c r="X10" s="58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78">
        <f t="shared" si="8"/>
        <v>5</v>
      </c>
      <c r="B11" s="69"/>
      <c r="C11" s="69"/>
      <c r="D11" s="69"/>
      <c r="E11" s="69"/>
      <c r="F11" s="69"/>
      <c r="G11" s="70"/>
      <c r="H11" s="70"/>
      <c r="I11" s="69"/>
      <c r="J11" s="69"/>
      <c r="K11" s="69"/>
      <c r="L11" s="71"/>
      <c r="M11" s="69"/>
      <c r="N11" s="69"/>
      <c r="O11" s="69"/>
      <c r="P11" s="69"/>
      <c r="Q11" s="85" t="str">
        <f t="shared" si="0"/>
        <v xml:space="preserve"> </v>
      </c>
      <c r="R11" s="61" t="str">
        <f t="shared" si="1"/>
        <v>×</v>
      </c>
      <c r="T11" s="58" t="b">
        <f t="shared" si="2"/>
        <v>0</v>
      </c>
      <c r="U11" s="58" t="b">
        <f t="shared" si="3"/>
        <v>0</v>
      </c>
      <c r="V11" s="58" t="b">
        <f t="shared" si="4"/>
        <v>0</v>
      </c>
      <c r="W11" s="58" t="b">
        <f t="shared" si="5"/>
        <v>0</v>
      </c>
      <c r="X11" s="58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78">
        <f t="shared" si="8"/>
        <v>6</v>
      </c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71"/>
      <c r="M12" s="69"/>
      <c r="N12" s="69"/>
      <c r="O12" s="69"/>
      <c r="P12" s="69"/>
      <c r="Q12" s="85" t="str">
        <f t="shared" si="0"/>
        <v xml:space="preserve"> </v>
      </c>
      <c r="R12" s="61" t="str">
        <f t="shared" si="1"/>
        <v>×</v>
      </c>
      <c r="T12" s="58" t="b">
        <f t="shared" si="2"/>
        <v>0</v>
      </c>
      <c r="U12" s="58" t="b">
        <f t="shared" si="3"/>
        <v>0</v>
      </c>
      <c r="V12" s="58" t="b">
        <f t="shared" si="4"/>
        <v>0</v>
      </c>
      <c r="W12" s="58" t="b">
        <f t="shared" si="5"/>
        <v>0</v>
      </c>
      <c r="X12" s="58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78">
        <f t="shared" si="8"/>
        <v>7</v>
      </c>
      <c r="B13" s="69"/>
      <c r="C13" s="69"/>
      <c r="D13" s="69"/>
      <c r="E13" s="69"/>
      <c r="F13" s="69"/>
      <c r="G13" s="70"/>
      <c r="H13" s="70"/>
      <c r="I13" s="69"/>
      <c r="J13" s="69"/>
      <c r="K13" s="69"/>
      <c r="L13" s="71"/>
      <c r="M13" s="69"/>
      <c r="N13" s="69"/>
      <c r="O13" s="69"/>
      <c r="P13" s="69"/>
      <c r="Q13" s="85" t="str">
        <f t="shared" si="0"/>
        <v xml:space="preserve"> </v>
      </c>
      <c r="R13" s="61" t="str">
        <f t="shared" si="1"/>
        <v>×</v>
      </c>
      <c r="T13" s="58" t="b">
        <f t="shared" si="2"/>
        <v>0</v>
      </c>
      <c r="U13" s="58" t="b">
        <f t="shared" si="3"/>
        <v>0</v>
      </c>
      <c r="V13" s="58" t="b">
        <f t="shared" si="4"/>
        <v>0</v>
      </c>
      <c r="W13" s="58" t="b">
        <f t="shared" si="5"/>
        <v>0</v>
      </c>
      <c r="X13" s="58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78">
        <f t="shared" si="8"/>
        <v>8</v>
      </c>
      <c r="B14" s="69"/>
      <c r="C14" s="69"/>
      <c r="D14" s="69"/>
      <c r="E14" s="69"/>
      <c r="F14" s="69"/>
      <c r="G14" s="70"/>
      <c r="H14" s="70"/>
      <c r="I14" s="69"/>
      <c r="J14" s="69"/>
      <c r="K14" s="69"/>
      <c r="L14" s="71"/>
      <c r="M14" s="69"/>
      <c r="N14" s="69"/>
      <c r="O14" s="69"/>
      <c r="P14" s="69"/>
      <c r="Q14" s="85" t="str">
        <f t="shared" si="0"/>
        <v xml:space="preserve"> </v>
      </c>
      <c r="R14" s="61" t="str">
        <f t="shared" si="1"/>
        <v>×</v>
      </c>
      <c r="T14" s="58" t="b">
        <f t="shared" si="2"/>
        <v>0</v>
      </c>
      <c r="U14" s="58" t="b">
        <f t="shared" si="3"/>
        <v>0</v>
      </c>
      <c r="V14" s="58" t="b">
        <f t="shared" si="4"/>
        <v>0</v>
      </c>
      <c r="W14" s="58" t="b">
        <f t="shared" si="5"/>
        <v>0</v>
      </c>
      <c r="X14" s="58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78">
        <f t="shared" si="8"/>
        <v>9</v>
      </c>
      <c r="B15" s="72"/>
      <c r="C15" s="72"/>
      <c r="D15" s="72"/>
      <c r="E15" s="72"/>
      <c r="F15" s="72"/>
      <c r="G15" s="73"/>
      <c r="H15" s="73"/>
      <c r="I15" s="72"/>
      <c r="J15" s="72"/>
      <c r="K15" s="69"/>
      <c r="L15" s="74"/>
      <c r="M15" s="72"/>
      <c r="N15" s="72"/>
      <c r="O15" s="72"/>
      <c r="P15" s="69"/>
      <c r="Q15" s="85" t="str">
        <f t="shared" si="0"/>
        <v xml:space="preserve"> </v>
      </c>
      <c r="R15" s="61" t="str">
        <f t="shared" si="1"/>
        <v>×</v>
      </c>
      <c r="T15" s="58" t="b">
        <f t="shared" si="2"/>
        <v>0</v>
      </c>
      <c r="U15" s="58" t="b">
        <f t="shared" si="3"/>
        <v>0</v>
      </c>
      <c r="V15" s="58" t="b">
        <f t="shared" si="4"/>
        <v>0</v>
      </c>
      <c r="W15" s="58" t="b">
        <f t="shared" si="5"/>
        <v>0</v>
      </c>
      <c r="X15" s="58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78">
        <f t="shared" si="8"/>
        <v>10</v>
      </c>
      <c r="B16" s="69"/>
      <c r="C16" s="69"/>
      <c r="D16" s="69"/>
      <c r="E16" s="69"/>
      <c r="F16" s="69"/>
      <c r="G16" s="70"/>
      <c r="H16" s="70"/>
      <c r="I16" s="69"/>
      <c r="J16" s="69"/>
      <c r="K16" s="69"/>
      <c r="L16" s="71"/>
      <c r="M16" s="69"/>
      <c r="N16" s="69"/>
      <c r="O16" s="69"/>
      <c r="P16" s="69"/>
      <c r="Q16" s="85" t="str">
        <f t="shared" si="0"/>
        <v xml:space="preserve"> </v>
      </c>
      <c r="R16" s="61" t="str">
        <f t="shared" si="1"/>
        <v>×</v>
      </c>
      <c r="T16" s="58" t="b">
        <f t="shared" si="2"/>
        <v>0</v>
      </c>
      <c r="U16" s="58" t="b">
        <f t="shared" si="3"/>
        <v>0</v>
      </c>
      <c r="V16" s="58" t="b">
        <f t="shared" si="4"/>
        <v>0</v>
      </c>
      <c r="W16" s="58" t="b">
        <f t="shared" si="5"/>
        <v>0</v>
      </c>
      <c r="X16" s="58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78">
        <f t="shared" si="8"/>
        <v>11</v>
      </c>
      <c r="B17" s="69"/>
      <c r="C17" s="69"/>
      <c r="D17" s="69"/>
      <c r="E17" s="69"/>
      <c r="F17" s="69"/>
      <c r="G17" s="70"/>
      <c r="H17" s="70"/>
      <c r="I17" s="69"/>
      <c r="J17" s="69"/>
      <c r="K17" s="69"/>
      <c r="L17" s="71"/>
      <c r="M17" s="69"/>
      <c r="N17" s="69"/>
      <c r="O17" s="69"/>
      <c r="P17" s="69"/>
      <c r="Q17" s="85" t="str">
        <f t="shared" si="0"/>
        <v xml:space="preserve"> </v>
      </c>
      <c r="R17" s="61" t="str">
        <f t="shared" si="1"/>
        <v>×</v>
      </c>
      <c r="T17" s="58" t="b">
        <f t="shared" si="2"/>
        <v>0</v>
      </c>
      <c r="U17" s="58" t="b">
        <f t="shared" si="3"/>
        <v>0</v>
      </c>
      <c r="V17" s="58" t="b">
        <f t="shared" si="4"/>
        <v>0</v>
      </c>
      <c r="W17" s="58" t="b">
        <f t="shared" si="5"/>
        <v>0</v>
      </c>
      <c r="X17" s="58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78">
        <f t="shared" si="8"/>
        <v>12</v>
      </c>
      <c r="B18" s="69"/>
      <c r="C18" s="69"/>
      <c r="D18" s="69"/>
      <c r="E18" s="69"/>
      <c r="F18" s="69"/>
      <c r="G18" s="70"/>
      <c r="H18" s="70"/>
      <c r="I18" s="69"/>
      <c r="J18" s="69"/>
      <c r="K18" s="69"/>
      <c r="L18" s="71"/>
      <c r="M18" s="69"/>
      <c r="N18" s="69"/>
      <c r="O18" s="69"/>
      <c r="P18" s="69"/>
      <c r="Q18" s="85" t="str">
        <f t="shared" si="0"/>
        <v xml:space="preserve"> </v>
      </c>
      <c r="R18" s="61" t="str">
        <f t="shared" si="1"/>
        <v>×</v>
      </c>
      <c r="T18" s="58" t="b">
        <f t="shared" si="2"/>
        <v>0</v>
      </c>
      <c r="U18" s="58" t="b">
        <f t="shared" si="3"/>
        <v>0</v>
      </c>
      <c r="V18" s="58" t="b">
        <f t="shared" si="4"/>
        <v>0</v>
      </c>
      <c r="W18" s="58" t="b">
        <f t="shared" si="5"/>
        <v>0</v>
      </c>
      <c r="X18" s="58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78">
        <f t="shared" si="8"/>
        <v>13</v>
      </c>
      <c r="B19" s="69"/>
      <c r="C19" s="69"/>
      <c r="D19" s="69"/>
      <c r="E19" s="69"/>
      <c r="F19" s="69"/>
      <c r="G19" s="70"/>
      <c r="H19" s="70"/>
      <c r="I19" s="69"/>
      <c r="J19" s="69"/>
      <c r="K19" s="69"/>
      <c r="L19" s="71"/>
      <c r="M19" s="69"/>
      <c r="N19" s="69"/>
      <c r="O19" s="69"/>
      <c r="P19" s="69"/>
      <c r="Q19" s="85" t="str">
        <f t="shared" si="0"/>
        <v xml:space="preserve"> </v>
      </c>
      <c r="R19" s="61" t="str">
        <f t="shared" si="1"/>
        <v>×</v>
      </c>
      <c r="T19" s="58" t="b">
        <f t="shared" si="2"/>
        <v>0</v>
      </c>
      <c r="U19" s="58" t="b">
        <f t="shared" si="3"/>
        <v>0</v>
      </c>
      <c r="V19" s="58" t="b">
        <f t="shared" si="4"/>
        <v>0</v>
      </c>
      <c r="W19" s="58" t="b">
        <f t="shared" si="5"/>
        <v>0</v>
      </c>
      <c r="X19" s="58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78">
        <f t="shared" si="8"/>
        <v>14</v>
      </c>
      <c r="B20" s="72"/>
      <c r="C20" s="72"/>
      <c r="D20" s="72"/>
      <c r="E20" s="72"/>
      <c r="F20" s="72"/>
      <c r="G20" s="73"/>
      <c r="H20" s="73"/>
      <c r="I20" s="72"/>
      <c r="J20" s="72"/>
      <c r="K20" s="69"/>
      <c r="L20" s="74"/>
      <c r="M20" s="72"/>
      <c r="N20" s="72"/>
      <c r="O20" s="72"/>
      <c r="P20" s="69"/>
      <c r="Q20" s="85" t="str">
        <f t="shared" si="0"/>
        <v xml:space="preserve"> </v>
      </c>
      <c r="R20" s="61" t="str">
        <f t="shared" si="1"/>
        <v>×</v>
      </c>
      <c r="T20" s="58" t="b">
        <f t="shared" si="2"/>
        <v>0</v>
      </c>
      <c r="U20" s="58" t="b">
        <f t="shared" si="3"/>
        <v>0</v>
      </c>
      <c r="V20" s="58" t="b">
        <f t="shared" si="4"/>
        <v>0</v>
      </c>
      <c r="W20" s="58" t="b">
        <f t="shared" si="5"/>
        <v>0</v>
      </c>
      <c r="X20" s="58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78">
        <f t="shared" si="8"/>
        <v>15</v>
      </c>
      <c r="B21" s="69"/>
      <c r="C21" s="69"/>
      <c r="D21" s="69"/>
      <c r="E21" s="69"/>
      <c r="F21" s="69"/>
      <c r="G21" s="70"/>
      <c r="H21" s="70"/>
      <c r="I21" s="69"/>
      <c r="J21" s="69"/>
      <c r="K21" s="69"/>
      <c r="L21" s="71"/>
      <c r="M21" s="69"/>
      <c r="N21" s="69"/>
      <c r="O21" s="69"/>
      <c r="P21" s="69"/>
      <c r="Q21" s="85" t="str">
        <f t="shared" si="0"/>
        <v xml:space="preserve"> </v>
      </c>
      <c r="R21" s="61" t="str">
        <f t="shared" si="1"/>
        <v>×</v>
      </c>
      <c r="T21" s="58" t="b">
        <f t="shared" si="2"/>
        <v>0</v>
      </c>
      <c r="U21" s="58" t="b">
        <f t="shared" si="3"/>
        <v>0</v>
      </c>
      <c r="V21" s="58" t="b">
        <f t="shared" si="4"/>
        <v>0</v>
      </c>
      <c r="W21" s="58" t="b">
        <f t="shared" si="5"/>
        <v>0</v>
      </c>
      <c r="X21" s="58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78">
        <f t="shared" si="8"/>
        <v>16</v>
      </c>
      <c r="B22" s="69"/>
      <c r="C22" s="69"/>
      <c r="D22" s="69"/>
      <c r="E22" s="69"/>
      <c r="F22" s="69"/>
      <c r="G22" s="70"/>
      <c r="H22" s="70"/>
      <c r="I22" s="69"/>
      <c r="J22" s="69"/>
      <c r="K22" s="69"/>
      <c r="L22" s="71"/>
      <c r="M22" s="69"/>
      <c r="N22" s="69"/>
      <c r="O22" s="69"/>
      <c r="P22" s="69"/>
      <c r="Q22" s="85" t="str">
        <f t="shared" si="0"/>
        <v xml:space="preserve"> </v>
      </c>
      <c r="R22" s="61" t="str">
        <f t="shared" si="1"/>
        <v>×</v>
      </c>
      <c r="T22" s="58" t="b">
        <f t="shared" si="2"/>
        <v>0</v>
      </c>
      <c r="U22" s="58" t="b">
        <f t="shared" si="3"/>
        <v>0</v>
      </c>
      <c r="V22" s="58" t="b">
        <f t="shared" si="4"/>
        <v>0</v>
      </c>
      <c r="W22" s="58" t="b">
        <f t="shared" si="5"/>
        <v>0</v>
      </c>
      <c r="X22" s="58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78">
        <f t="shared" si="8"/>
        <v>17</v>
      </c>
      <c r="B23" s="69"/>
      <c r="C23" s="69"/>
      <c r="D23" s="69"/>
      <c r="E23" s="69"/>
      <c r="F23" s="69"/>
      <c r="G23" s="70"/>
      <c r="H23" s="70"/>
      <c r="I23" s="69"/>
      <c r="J23" s="69"/>
      <c r="K23" s="69"/>
      <c r="L23" s="71"/>
      <c r="M23" s="69"/>
      <c r="N23" s="69"/>
      <c r="O23" s="69"/>
      <c r="P23" s="69"/>
      <c r="Q23" s="85" t="str">
        <f t="shared" si="0"/>
        <v xml:space="preserve"> </v>
      </c>
      <c r="R23" s="61" t="str">
        <f t="shared" si="1"/>
        <v>×</v>
      </c>
      <c r="T23" s="58" t="b">
        <f t="shared" si="2"/>
        <v>0</v>
      </c>
      <c r="U23" s="58" t="b">
        <f t="shared" si="3"/>
        <v>0</v>
      </c>
      <c r="V23" s="58" t="b">
        <f t="shared" si="4"/>
        <v>0</v>
      </c>
      <c r="W23" s="58" t="b">
        <f t="shared" si="5"/>
        <v>0</v>
      </c>
      <c r="X23" s="58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78">
        <f t="shared" si="8"/>
        <v>18</v>
      </c>
      <c r="B24" s="69"/>
      <c r="C24" s="69"/>
      <c r="D24" s="69"/>
      <c r="E24" s="69"/>
      <c r="F24" s="69"/>
      <c r="G24" s="70"/>
      <c r="H24" s="70"/>
      <c r="I24" s="69"/>
      <c r="J24" s="69"/>
      <c r="K24" s="69"/>
      <c r="L24" s="71"/>
      <c r="M24" s="69"/>
      <c r="N24" s="69"/>
      <c r="O24" s="69"/>
      <c r="P24" s="69"/>
      <c r="Q24" s="85" t="str">
        <f t="shared" si="0"/>
        <v xml:space="preserve"> </v>
      </c>
      <c r="R24" s="61" t="str">
        <f t="shared" si="1"/>
        <v>×</v>
      </c>
      <c r="T24" s="58" t="b">
        <f t="shared" si="2"/>
        <v>0</v>
      </c>
      <c r="U24" s="58" t="b">
        <f t="shared" si="3"/>
        <v>0</v>
      </c>
      <c r="V24" s="58" t="b">
        <f t="shared" si="4"/>
        <v>0</v>
      </c>
      <c r="W24" s="58" t="b">
        <f t="shared" si="5"/>
        <v>0</v>
      </c>
      <c r="X24" s="58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78">
        <f t="shared" si="8"/>
        <v>19</v>
      </c>
      <c r="B25" s="69"/>
      <c r="C25" s="69"/>
      <c r="D25" s="69"/>
      <c r="E25" s="69"/>
      <c r="F25" s="69"/>
      <c r="G25" s="70"/>
      <c r="H25" s="70"/>
      <c r="I25" s="69"/>
      <c r="J25" s="69"/>
      <c r="K25" s="69"/>
      <c r="L25" s="71"/>
      <c r="M25" s="69"/>
      <c r="N25" s="69"/>
      <c r="O25" s="69"/>
      <c r="P25" s="69"/>
      <c r="Q25" s="85" t="str">
        <f t="shared" si="0"/>
        <v xml:space="preserve"> </v>
      </c>
      <c r="R25" s="61" t="str">
        <f t="shared" si="1"/>
        <v>×</v>
      </c>
      <c r="T25" s="58" t="b">
        <f t="shared" si="2"/>
        <v>0</v>
      </c>
      <c r="U25" s="58" t="b">
        <f t="shared" si="3"/>
        <v>0</v>
      </c>
      <c r="V25" s="58" t="b">
        <f t="shared" si="4"/>
        <v>0</v>
      </c>
      <c r="W25" s="58" t="b">
        <f t="shared" si="5"/>
        <v>0</v>
      </c>
      <c r="X25" s="58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78">
        <f t="shared" si="8"/>
        <v>20</v>
      </c>
      <c r="B26" s="69"/>
      <c r="C26" s="69"/>
      <c r="D26" s="69"/>
      <c r="E26" s="69"/>
      <c r="F26" s="69"/>
      <c r="G26" s="70"/>
      <c r="H26" s="70"/>
      <c r="I26" s="69"/>
      <c r="J26" s="69"/>
      <c r="K26" s="69"/>
      <c r="L26" s="71"/>
      <c r="M26" s="69"/>
      <c r="N26" s="69"/>
      <c r="O26" s="69"/>
      <c r="P26" s="69"/>
      <c r="Q26" s="85" t="str">
        <f t="shared" si="0"/>
        <v xml:space="preserve"> </v>
      </c>
      <c r="R26" s="61" t="str">
        <f t="shared" si="1"/>
        <v>×</v>
      </c>
      <c r="T26" s="58" t="b">
        <f t="shared" si="2"/>
        <v>0</v>
      </c>
      <c r="U26" s="58" t="b">
        <f t="shared" si="3"/>
        <v>0</v>
      </c>
      <c r="V26" s="58" t="b">
        <f t="shared" si="4"/>
        <v>0</v>
      </c>
      <c r="W26" s="58" t="b">
        <f t="shared" si="5"/>
        <v>0</v>
      </c>
      <c r="X26" s="58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78">
        <f t="shared" si="8"/>
        <v>21</v>
      </c>
      <c r="B27" s="69"/>
      <c r="C27" s="69"/>
      <c r="D27" s="69"/>
      <c r="E27" s="69"/>
      <c r="F27" s="69"/>
      <c r="G27" s="70"/>
      <c r="H27" s="70"/>
      <c r="I27" s="69"/>
      <c r="J27" s="69"/>
      <c r="K27" s="69"/>
      <c r="L27" s="71"/>
      <c r="M27" s="69"/>
      <c r="N27" s="69"/>
      <c r="O27" s="69"/>
      <c r="P27" s="69"/>
      <c r="Q27" s="85" t="str">
        <f t="shared" si="0"/>
        <v xml:space="preserve"> </v>
      </c>
      <c r="R27" s="61" t="str">
        <f t="shared" si="1"/>
        <v>×</v>
      </c>
      <c r="T27" s="58" t="b">
        <f t="shared" si="2"/>
        <v>0</v>
      </c>
      <c r="U27" s="58" t="b">
        <f t="shared" si="3"/>
        <v>0</v>
      </c>
      <c r="V27" s="58" t="b">
        <f t="shared" si="4"/>
        <v>0</v>
      </c>
      <c r="W27" s="58" t="b">
        <f t="shared" si="5"/>
        <v>0</v>
      </c>
      <c r="X27" s="58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78">
        <f t="shared" si="8"/>
        <v>22</v>
      </c>
      <c r="B28" s="69"/>
      <c r="C28" s="69"/>
      <c r="D28" s="69"/>
      <c r="E28" s="69"/>
      <c r="F28" s="69"/>
      <c r="G28" s="70"/>
      <c r="H28" s="70"/>
      <c r="I28" s="69"/>
      <c r="J28" s="69"/>
      <c r="K28" s="69"/>
      <c r="L28" s="71"/>
      <c r="M28" s="69"/>
      <c r="N28" s="69"/>
      <c r="O28" s="69"/>
      <c r="P28" s="69"/>
      <c r="Q28" s="85" t="str">
        <f t="shared" si="0"/>
        <v xml:space="preserve"> </v>
      </c>
      <c r="R28" s="61" t="str">
        <f t="shared" si="1"/>
        <v>×</v>
      </c>
      <c r="T28" s="58" t="b">
        <f t="shared" si="2"/>
        <v>0</v>
      </c>
      <c r="U28" s="58" t="b">
        <f t="shared" si="3"/>
        <v>0</v>
      </c>
      <c r="V28" s="58" t="b">
        <f t="shared" si="4"/>
        <v>0</v>
      </c>
      <c r="W28" s="58" t="b">
        <f t="shared" si="5"/>
        <v>0</v>
      </c>
      <c r="X28" s="58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78">
        <f t="shared" si="8"/>
        <v>23</v>
      </c>
      <c r="B29" s="69"/>
      <c r="C29" s="69"/>
      <c r="D29" s="69"/>
      <c r="E29" s="69"/>
      <c r="F29" s="69"/>
      <c r="G29" s="70"/>
      <c r="H29" s="70"/>
      <c r="I29" s="69"/>
      <c r="J29" s="69"/>
      <c r="K29" s="69"/>
      <c r="L29" s="71"/>
      <c r="M29" s="69"/>
      <c r="N29" s="69"/>
      <c r="O29" s="69"/>
      <c r="P29" s="69"/>
      <c r="Q29" s="85" t="str">
        <f t="shared" si="0"/>
        <v xml:space="preserve"> </v>
      </c>
      <c r="R29" s="61" t="str">
        <f t="shared" si="1"/>
        <v>×</v>
      </c>
      <c r="T29" s="58" t="b">
        <f t="shared" si="2"/>
        <v>0</v>
      </c>
      <c r="U29" s="58" t="b">
        <f t="shared" si="3"/>
        <v>0</v>
      </c>
      <c r="V29" s="58" t="b">
        <f t="shared" si="4"/>
        <v>0</v>
      </c>
      <c r="W29" s="58" t="b">
        <f t="shared" si="5"/>
        <v>0</v>
      </c>
      <c r="X29" s="58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78">
        <f t="shared" si="8"/>
        <v>24</v>
      </c>
      <c r="B30" s="69"/>
      <c r="C30" s="69"/>
      <c r="D30" s="69"/>
      <c r="E30" s="69"/>
      <c r="F30" s="69"/>
      <c r="G30" s="70"/>
      <c r="H30" s="70"/>
      <c r="I30" s="69"/>
      <c r="J30" s="69"/>
      <c r="K30" s="69"/>
      <c r="L30" s="71"/>
      <c r="M30" s="69"/>
      <c r="N30" s="69"/>
      <c r="O30" s="69"/>
      <c r="P30" s="69"/>
      <c r="Q30" s="85" t="str">
        <f t="shared" si="0"/>
        <v xml:space="preserve"> </v>
      </c>
      <c r="R30" s="61" t="str">
        <f t="shared" si="1"/>
        <v>×</v>
      </c>
      <c r="T30" s="58" t="b">
        <f t="shared" si="2"/>
        <v>0</v>
      </c>
      <c r="U30" s="58" t="b">
        <f t="shared" si="3"/>
        <v>0</v>
      </c>
      <c r="V30" s="58" t="b">
        <f t="shared" si="4"/>
        <v>0</v>
      </c>
      <c r="W30" s="58" t="b">
        <f t="shared" si="5"/>
        <v>0</v>
      </c>
      <c r="X30" s="58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78">
        <f t="shared" si="8"/>
        <v>25</v>
      </c>
      <c r="B31" s="69"/>
      <c r="C31" s="69"/>
      <c r="D31" s="69"/>
      <c r="E31" s="69"/>
      <c r="F31" s="69"/>
      <c r="G31" s="70"/>
      <c r="H31" s="70"/>
      <c r="I31" s="69"/>
      <c r="J31" s="69"/>
      <c r="K31" s="69"/>
      <c r="L31" s="71"/>
      <c r="M31" s="69"/>
      <c r="N31" s="69"/>
      <c r="O31" s="69"/>
      <c r="P31" s="69"/>
      <c r="Q31" s="85" t="str">
        <f t="shared" si="0"/>
        <v xml:space="preserve"> </v>
      </c>
      <c r="R31" s="61" t="str">
        <f t="shared" si="1"/>
        <v>×</v>
      </c>
      <c r="T31" s="58" t="b">
        <f t="shared" si="2"/>
        <v>0</v>
      </c>
      <c r="U31" s="58" t="b">
        <f t="shared" si="3"/>
        <v>0</v>
      </c>
      <c r="V31" s="58" t="b">
        <f t="shared" si="4"/>
        <v>0</v>
      </c>
      <c r="W31" s="58" t="b">
        <f t="shared" si="5"/>
        <v>0</v>
      </c>
      <c r="X31" s="58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78">
        <f t="shared" si="8"/>
        <v>26</v>
      </c>
      <c r="B32" s="72"/>
      <c r="C32" s="72"/>
      <c r="D32" s="72"/>
      <c r="E32" s="72"/>
      <c r="F32" s="72"/>
      <c r="G32" s="73"/>
      <c r="H32" s="73"/>
      <c r="I32" s="72"/>
      <c r="J32" s="72"/>
      <c r="K32" s="69"/>
      <c r="L32" s="74"/>
      <c r="M32" s="72"/>
      <c r="N32" s="72"/>
      <c r="O32" s="72"/>
      <c r="P32" s="69"/>
      <c r="Q32" s="85" t="str">
        <f t="shared" si="0"/>
        <v xml:space="preserve"> </v>
      </c>
      <c r="R32" s="61" t="str">
        <f t="shared" si="1"/>
        <v>×</v>
      </c>
      <c r="T32" s="58" t="b">
        <f t="shared" si="2"/>
        <v>0</v>
      </c>
      <c r="U32" s="58" t="b">
        <f t="shared" si="3"/>
        <v>0</v>
      </c>
      <c r="V32" s="58" t="b">
        <f t="shared" si="4"/>
        <v>0</v>
      </c>
      <c r="W32" s="58" t="b">
        <f t="shared" si="5"/>
        <v>0</v>
      </c>
      <c r="X32" s="58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78">
        <f t="shared" si="8"/>
        <v>27</v>
      </c>
      <c r="B33" s="69"/>
      <c r="C33" s="69"/>
      <c r="D33" s="69"/>
      <c r="E33" s="69"/>
      <c r="F33" s="69"/>
      <c r="G33" s="70"/>
      <c r="H33" s="70"/>
      <c r="I33" s="69"/>
      <c r="J33" s="69"/>
      <c r="K33" s="69"/>
      <c r="L33" s="71"/>
      <c r="M33" s="69"/>
      <c r="N33" s="69"/>
      <c r="O33" s="69"/>
      <c r="P33" s="69"/>
      <c r="Q33" s="85" t="str">
        <f t="shared" si="0"/>
        <v xml:space="preserve"> </v>
      </c>
      <c r="R33" s="61" t="str">
        <f t="shared" si="1"/>
        <v>×</v>
      </c>
      <c r="T33" s="58" t="b">
        <f t="shared" si="2"/>
        <v>0</v>
      </c>
      <c r="U33" s="58" t="b">
        <f t="shared" si="3"/>
        <v>0</v>
      </c>
      <c r="V33" s="58" t="b">
        <f t="shared" si="4"/>
        <v>0</v>
      </c>
      <c r="W33" s="58" t="b">
        <f t="shared" si="5"/>
        <v>0</v>
      </c>
      <c r="X33" s="58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78">
        <f t="shared" si="8"/>
        <v>28</v>
      </c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71"/>
      <c r="M34" s="69"/>
      <c r="N34" s="69"/>
      <c r="O34" s="69"/>
      <c r="P34" s="69"/>
      <c r="Q34" s="85" t="str">
        <f t="shared" si="0"/>
        <v xml:space="preserve"> </v>
      </c>
      <c r="R34" s="61" t="str">
        <f t="shared" si="1"/>
        <v>×</v>
      </c>
      <c r="T34" s="58" t="b">
        <f t="shared" si="2"/>
        <v>0</v>
      </c>
      <c r="U34" s="58" t="b">
        <f t="shared" si="3"/>
        <v>0</v>
      </c>
      <c r="V34" s="58" t="b">
        <f t="shared" si="4"/>
        <v>0</v>
      </c>
      <c r="W34" s="58" t="b">
        <f t="shared" si="5"/>
        <v>0</v>
      </c>
      <c r="X34" s="58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78">
        <f t="shared" si="8"/>
        <v>29</v>
      </c>
      <c r="B35" s="69"/>
      <c r="C35" s="69"/>
      <c r="D35" s="69"/>
      <c r="E35" s="69"/>
      <c r="F35" s="69"/>
      <c r="G35" s="70"/>
      <c r="H35" s="70"/>
      <c r="I35" s="69"/>
      <c r="J35" s="69"/>
      <c r="K35" s="69"/>
      <c r="L35" s="71"/>
      <c r="M35" s="69"/>
      <c r="N35" s="69"/>
      <c r="O35" s="69"/>
      <c r="P35" s="69"/>
      <c r="Q35" s="85" t="str">
        <f t="shared" si="0"/>
        <v xml:space="preserve"> </v>
      </c>
      <c r="R35" s="61" t="str">
        <f t="shared" si="1"/>
        <v>×</v>
      </c>
      <c r="T35" s="58" t="b">
        <f t="shared" si="2"/>
        <v>0</v>
      </c>
      <c r="U35" s="58" t="b">
        <f t="shared" si="3"/>
        <v>0</v>
      </c>
      <c r="V35" s="58" t="b">
        <f t="shared" si="4"/>
        <v>0</v>
      </c>
      <c r="W35" s="58" t="b">
        <f t="shared" si="5"/>
        <v>0</v>
      </c>
      <c r="X35" s="58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78">
        <f t="shared" si="8"/>
        <v>30</v>
      </c>
      <c r="B36" s="69"/>
      <c r="C36" s="69"/>
      <c r="D36" s="69"/>
      <c r="E36" s="69"/>
      <c r="F36" s="69"/>
      <c r="G36" s="70"/>
      <c r="H36" s="70"/>
      <c r="I36" s="69"/>
      <c r="J36" s="69"/>
      <c r="K36" s="69"/>
      <c r="L36" s="71"/>
      <c r="M36" s="69"/>
      <c r="N36" s="69"/>
      <c r="O36" s="69"/>
      <c r="P36" s="69"/>
      <c r="Q36" s="61" t="str">
        <f t="shared" ref="Q36" si="9">IF(COUNTIF(P36,"*④*"),"現場経験は、現場管理者や一般調査員で重み係数が異なるため、CPD区分・重み係数表を確認"," ")&amp;IF(COUNTIF(P36,"*②*"),"表彰の場合は、表彰状の添付が必須","")&amp;IF(COUNTIF(P36,"*①*"),"表彰の場合は、表彰状の添付が必須","")</f>
        <v xml:space="preserve"> </v>
      </c>
      <c r="R36" s="61" t="str">
        <f t="shared" si="1"/>
        <v>×</v>
      </c>
      <c r="T36" s="58" t="b">
        <f t="shared" si="2"/>
        <v>0</v>
      </c>
      <c r="U36" s="58" t="b">
        <f t="shared" si="3"/>
        <v>0</v>
      </c>
      <c r="V36" s="58" t="b">
        <f t="shared" si="4"/>
        <v>0</v>
      </c>
      <c r="W36" s="58" t="b">
        <f t="shared" si="5"/>
        <v>0</v>
      </c>
      <c r="X36" s="58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47"/>
      <c r="R37" s="83"/>
      <c r="S37">
        <f>SUM(T37:X37)</f>
        <v>0</v>
      </c>
      <c r="T37" s="6">
        <f>SUM(T7:T36)</f>
        <v>0</v>
      </c>
      <c r="U37" s="6">
        <f t="shared" ref="U37:Y37" si="10">SUM(U7:U36)</f>
        <v>0</v>
      </c>
      <c r="V37" s="6">
        <f t="shared" si="10"/>
        <v>0</v>
      </c>
      <c r="W37" s="6">
        <f t="shared" si="10"/>
        <v>0</v>
      </c>
      <c r="X37" s="6">
        <f t="shared" si="10"/>
        <v>0</v>
      </c>
      <c r="Y37" s="6">
        <f t="shared" si="10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FA576F16-E220-40D2-982B-6D9CEFF81FB7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B4DD89-1963-4A64-988A-549FA5F1B589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DA9F-E898-43F6-81BC-E5FDE3229350}">
  <sheetPr>
    <tabColor theme="7" tint="0.79998168889431442"/>
    <pageSetUpPr fitToPage="1"/>
  </sheetPr>
  <dimension ref="A1:Y39"/>
  <sheetViews>
    <sheetView view="pageBreakPreview" zoomScale="70" zoomScaleNormal="70" zoomScaleSheetLayoutView="70" workbookViewId="0">
      <selection activeCell="B7" sqref="B7:C7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17" max="17" width="25.5" style="16" customWidth="1"/>
    <col min="18" max="18" width="16.125" style="16" customWidth="1"/>
    <col min="19" max="19" width="9" hidden="1" customWidth="1"/>
    <col min="20" max="24" width="10.625" hidden="1" customWidth="1"/>
    <col min="25" max="25" width="9" hidden="1" customWidth="1"/>
    <col min="258" max="258" width="5.5" customWidth="1"/>
    <col min="259" max="259" width="24.75" customWidth="1"/>
    <col min="260" max="260" width="25" customWidth="1"/>
    <col min="261" max="261" width="7.375" customWidth="1"/>
    <col min="262" max="263" width="23.625" customWidth="1"/>
    <col min="264" max="265" width="10.875" customWidth="1"/>
    <col min="266" max="266" width="7.125" customWidth="1"/>
    <col min="267" max="267" width="5.375" customWidth="1"/>
    <col min="268" max="268" width="8.25" customWidth="1"/>
    <col min="270" max="270" width="19.5" customWidth="1"/>
    <col min="271" max="271" width="11" customWidth="1"/>
    <col min="272" max="272" width="56.875" customWidth="1"/>
    <col min="273" max="273" width="16.625" customWidth="1"/>
    <col min="514" max="514" width="5.5" customWidth="1"/>
    <col min="515" max="515" width="24.75" customWidth="1"/>
    <col min="516" max="516" width="25" customWidth="1"/>
    <col min="517" max="517" width="7.375" customWidth="1"/>
    <col min="518" max="519" width="23.625" customWidth="1"/>
    <col min="520" max="521" width="10.875" customWidth="1"/>
    <col min="522" max="522" width="7.125" customWidth="1"/>
    <col min="523" max="523" width="5.375" customWidth="1"/>
    <col min="524" max="524" width="8.25" customWidth="1"/>
    <col min="526" max="526" width="19.5" customWidth="1"/>
    <col min="527" max="527" width="11" customWidth="1"/>
    <col min="528" max="528" width="56.875" customWidth="1"/>
    <col min="529" max="529" width="16.625" customWidth="1"/>
    <col min="770" max="770" width="5.5" customWidth="1"/>
    <col min="771" max="771" width="24.75" customWidth="1"/>
    <col min="772" max="772" width="25" customWidth="1"/>
    <col min="773" max="773" width="7.375" customWidth="1"/>
    <col min="774" max="775" width="23.625" customWidth="1"/>
    <col min="776" max="777" width="10.875" customWidth="1"/>
    <col min="778" max="778" width="7.125" customWidth="1"/>
    <col min="779" max="779" width="5.375" customWidth="1"/>
    <col min="780" max="780" width="8.25" customWidth="1"/>
    <col min="782" max="782" width="19.5" customWidth="1"/>
    <col min="783" max="783" width="11" customWidth="1"/>
    <col min="784" max="784" width="56.875" customWidth="1"/>
    <col min="785" max="785" width="16.625" customWidth="1"/>
    <col min="1026" max="1026" width="5.5" customWidth="1"/>
    <col min="1027" max="1027" width="24.75" customWidth="1"/>
    <col min="1028" max="1028" width="25" customWidth="1"/>
    <col min="1029" max="1029" width="7.375" customWidth="1"/>
    <col min="1030" max="1031" width="23.625" customWidth="1"/>
    <col min="1032" max="1033" width="10.875" customWidth="1"/>
    <col min="1034" max="1034" width="7.125" customWidth="1"/>
    <col min="1035" max="1035" width="5.375" customWidth="1"/>
    <col min="1036" max="1036" width="8.25" customWidth="1"/>
    <col min="1038" max="1038" width="19.5" customWidth="1"/>
    <col min="1039" max="1039" width="11" customWidth="1"/>
    <col min="1040" max="1040" width="56.875" customWidth="1"/>
    <col min="1041" max="1041" width="16.625" customWidth="1"/>
    <col min="1282" max="1282" width="5.5" customWidth="1"/>
    <col min="1283" max="1283" width="24.75" customWidth="1"/>
    <col min="1284" max="1284" width="25" customWidth="1"/>
    <col min="1285" max="1285" width="7.375" customWidth="1"/>
    <col min="1286" max="1287" width="23.625" customWidth="1"/>
    <col min="1288" max="1289" width="10.875" customWidth="1"/>
    <col min="1290" max="1290" width="7.125" customWidth="1"/>
    <col min="1291" max="1291" width="5.375" customWidth="1"/>
    <col min="1292" max="1292" width="8.25" customWidth="1"/>
    <col min="1294" max="1294" width="19.5" customWidth="1"/>
    <col min="1295" max="1295" width="11" customWidth="1"/>
    <col min="1296" max="1296" width="56.875" customWidth="1"/>
    <col min="1297" max="1297" width="16.625" customWidth="1"/>
    <col min="1538" max="1538" width="5.5" customWidth="1"/>
    <col min="1539" max="1539" width="24.75" customWidth="1"/>
    <col min="1540" max="1540" width="25" customWidth="1"/>
    <col min="1541" max="1541" width="7.375" customWidth="1"/>
    <col min="1542" max="1543" width="23.625" customWidth="1"/>
    <col min="1544" max="1545" width="10.875" customWidth="1"/>
    <col min="1546" max="1546" width="7.125" customWidth="1"/>
    <col min="1547" max="1547" width="5.375" customWidth="1"/>
    <col min="1548" max="1548" width="8.25" customWidth="1"/>
    <col min="1550" max="1550" width="19.5" customWidth="1"/>
    <col min="1551" max="1551" width="11" customWidth="1"/>
    <col min="1552" max="1552" width="56.875" customWidth="1"/>
    <col min="1553" max="1553" width="16.625" customWidth="1"/>
    <col min="1794" max="1794" width="5.5" customWidth="1"/>
    <col min="1795" max="1795" width="24.75" customWidth="1"/>
    <col min="1796" max="1796" width="25" customWidth="1"/>
    <col min="1797" max="1797" width="7.375" customWidth="1"/>
    <col min="1798" max="1799" width="23.625" customWidth="1"/>
    <col min="1800" max="1801" width="10.875" customWidth="1"/>
    <col min="1802" max="1802" width="7.125" customWidth="1"/>
    <col min="1803" max="1803" width="5.375" customWidth="1"/>
    <col min="1804" max="1804" width="8.25" customWidth="1"/>
    <col min="1806" max="1806" width="19.5" customWidth="1"/>
    <col min="1807" max="1807" width="11" customWidth="1"/>
    <col min="1808" max="1808" width="56.875" customWidth="1"/>
    <col min="1809" max="1809" width="16.625" customWidth="1"/>
    <col min="2050" max="2050" width="5.5" customWidth="1"/>
    <col min="2051" max="2051" width="24.75" customWidth="1"/>
    <col min="2052" max="2052" width="25" customWidth="1"/>
    <col min="2053" max="2053" width="7.375" customWidth="1"/>
    <col min="2054" max="2055" width="23.625" customWidth="1"/>
    <col min="2056" max="2057" width="10.875" customWidth="1"/>
    <col min="2058" max="2058" width="7.125" customWidth="1"/>
    <col min="2059" max="2059" width="5.375" customWidth="1"/>
    <col min="2060" max="2060" width="8.25" customWidth="1"/>
    <col min="2062" max="2062" width="19.5" customWidth="1"/>
    <col min="2063" max="2063" width="11" customWidth="1"/>
    <col min="2064" max="2064" width="56.875" customWidth="1"/>
    <col min="2065" max="2065" width="16.625" customWidth="1"/>
    <col min="2306" max="2306" width="5.5" customWidth="1"/>
    <col min="2307" max="2307" width="24.75" customWidth="1"/>
    <col min="2308" max="2308" width="25" customWidth="1"/>
    <col min="2309" max="2309" width="7.375" customWidth="1"/>
    <col min="2310" max="2311" width="23.625" customWidth="1"/>
    <col min="2312" max="2313" width="10.875" customWidth="1"/>
    <col min="2314" max="2314" width="7.125" customWidth="1"/>
    <col min="2315" max="2315" width="5.375" customWidth="1"/>
    <col min="2316" max="2316" width="8.25" customWidth="1"/>
    <col min="2318" max="2318" width="19.5" customWidth="1"/>
    <col min="2319" max="2319" width="11" customWidth="1"/>
    <col min="2320" max="2320" width="56.875" customWidth="1"/>
    <col min="2321" max="2321" width="16.625" customWidth="1"/>
    <col min="2562" max="2562" width="5.5" customWidth="1"/>
    <col min="2563" max="2563" width="24.75" customWidth="1"/>
    <col min="2564" max="2564" width="25" customWidth="1"/>
    <col min="2565" max="2565" width="7.375" customWidth="1"/>
    <col min="2566" max="2567" width="23.625" customWidth="1"/>
    <col min="2568" max="2569" width="10.875" customWidth="1"/>
    <col min="2570" max="2570" width="7.125" customWidth="1"/>
    <col min="2571" max="2571" width="5.375" customWidth="1"/>
    <col min="2572" max="2572" width="8.25" customWidth="1"/>
    <col min="2574" max="2574" width="19.5" customWidth="1"/>
    <col min="2575" max="2575" width="11" customWidth="1"/>
    <col min="2576" max="2576" width="56.875" customWidth="1"/>
    <col min="2577" max="2577" width="16.625" customWidth="1"/>
    <col min="2818" max="2818" width="5.5" customWidth="1"/>
    <col min="2819" max="2819" width="24.75" customWidth="1"/>
    <col min="2820" max="2820" width="25" customWidth="1"/>
    <col min="2821" max="2821" width="7.375" customWidth="1"/>
    <col min="2822" max="2823" width="23.625" customWidth="1"/>
    <col min="2824" max="2825" width="10.875" customWidth="1"/>
    <col min="2826" max="2826" width="7.125" customWidth="1"/>
    <col min="2827" max="2827" width="5.375" customWidth="1"/>
    <col min="2828" max="2828" width="8.25" customWidth="1"/>
    <col min="2830" max="2830" width="19.5" customWidth="1"/>
    <col min="2831" max="2831" width="11" customWidth="1"/>
    <col min="2832" max="2832" width="56.875" customWidth="1"/>
    <col min="2833" max="2833" width="16.625" customWidth="1"/>
    <col min="3074" max="3074" width="5.5" customWidth="1"/>
    <col min="3075" max="3075" width="24.75" customWidth="1"/>
    <col min="3076" max="3076" width="25" customWidth="1"/>
    <col min="3077" max="3077" width="7.375" customWidth="1"/>
    <col min="3078" max="3079" width="23.625" customWidth="1"/>
    <col min="3080" max="3081" width="10.875" customWidth="1"/>
    <col min="3082" max="3082" width="7.125" customWidth="1"/>
    <col min="3083" max="3083" width="5.375" customWidth="1"/>
    <col min="3084" max="3084" width="8.25" customWidth="1"/>
    <col min="3086" max="3086" width="19.5" customWidth="1"/>
    <col min="3087" max="3087" width="11" customWidth="1"/>
    <col min="3088" max="3088" width="56.875" customWidth="1"/>
    <col min="3089" max="3089" width="16.625" customWidth="1"/>
    <col min="3330" max="3330" width="5.5" customWidth="1"/>
    <col min="3331" max="3331" width="24.75" customWidth="1"/>
    <col min="3332" max="3332" width="25" customWidth="1"/>
    <col min="3333" max="3333" width="7.375" customWidth="1"/>
    <col min="3334" max="3335" width="23.625" customWidth="1"/>
    <col min="3336" max="3337" width="10.875" customWidth="1"/>
    <col min="3338" max="3338" width="7.125" customWidth="1"/>
    <col min="3339" max="3339" width="5.375" customWidth="1"/>
    <col min="3340" max="3340" width="8.25" customWidth="1"/>
    <col min="3342" max="3342" width="19.5" customWidth="1"/>
    <col min="3343" max="3343" width="11" customWidth="1"/>
    <col min="3344" max="3344" width="56.875" customWidth="1"/>
    <col min="3345" max="3345" width="16.625" customWidth="1"/>
    <col min="3586" max="3586" width="5.5" customWidth="1"/>
    <col min="3587" max="3587" width="24.75" customWidth="1"/>
    <col min="3588" max="3588" width="25" customWidth="1"/>
    <col min="3589" max="3589" width="7.375" customWidth="1"/>
    <col min="3590" max="3591" width="23.625" customWidth="1"/>
    <col min="3592" max="3593" width="10.875" customWidth="1"/>
    <col min="3594" max="3594" width="7.125" customWidth="1"/>
    <col min="3595" max="3595" width="5.375" customWidth="1"/>
    <col min="3596" max="3596" width="8.25" customWidth="1"/>
    <col min="3598" max="3598" width="19.5" customWidth="1"/>
    <col min="3599" max="3599" width="11" customWidth="1"/>
    <col min="3600" max="3600" width="56.875" customWidth="1"/>
    <col min="3601" max="3601" width="16.625" customWidth="1"/>
    <col min="3842" max="3842" width="5.5" customWidth="1"/>
    <col min="3843" max="3843" width="24.75" customWidth="1"/>
    <col min="3844" max="3844" width="25" customWidth="1"/>
    <col min="3845" max="3845" width="7.375" customWidth="1"/>
    <col min="3846" max="3847" width="23.625" customWidth="1"/>
    <col min="3848" max="3849" width="10.875" customWidth="1"/>
    <col min="3850" max="3850" width="7.125" customWidth="1"/>
    <col min="3851" max="3851" width="5.375" customWidth="1"/>
    <col min="3852" max="3852" width="8.25" customWidth="1"/>
    <col min="3854" max="3854" width="19.5" customWidth="1"/>
    <col min="3855" max="3855" width="11" customWidth="1"/>
    <col min="3856" max="3856" width="56.875" customWidth="1"/>
    <col min="3857" max="3857" width="16.625" customWidth="1"/>
    <col min="4098" max="4098" width="5.5" customWidth="1"/>
    <col min="4099" max="4099" width="24.75" customWidth="1"/>
    <col min="4100" max="4100" width="25" customWidth="1"/>
    <col min="4101" max="4101" width="7.375" customWidth="1"/>
    <col min="4102" max="4103" width="23.625" customWidth="1"/>
    <col min="4104" max="4105" width="10.875" customWidth="1"/>
    <col min="4106" max="4106" width="7.125" customWidth="1"/>
    <col min="4107" max="4107" width="5.375" customWidth="1"/>
    <col min="4108" max="4108" width="8.25" customWidth="1"/>
    <col min="4110" max="4110" width="19.5" customWidth="1"/>
    <col min="4111" max="4111" width="11" customWidth="1"/>
    <col min="4112" max="4112" width="56.875" customWidth="1"/>
    <col min="4113" max="4113" width="16.625" customWidth="1"/>
    <col min="4354" max="4354" width="5.5" customWidth="1"/>
    <col min="4355" max="4355" width="24.75" customWidth="1"/>
    <col min="4356" max="4356" width="25" customWidth="1"/>
    <col min="4357" max="4357" width="7.375" customWidth="1"/>
    <col min="4358" max="4359" width="23.625" customWidth="1"/>
    <col min="4360" max="4361" width="10.875" customWidth="1"/>
    <col min="4362" max="4362" width="7.125" customWidth="1"/>
    <col min="4363" max="4363" width="5.375" customWidth="1"/>
    <col min="4364" max="4364" width="8.25" customWidth="1"/>
    <col min="4366" max="4366" width="19.5" customWidth="1"/>
    <col min="4367" max="4367" width="11" customWidth="1"/>
    <col min="4368" max="4368" width="56.875" customWidth="1"/>
    <col min="4369" max="4369" width="16.625" customWidth="1"/>
    <col min="4610" max="4610" width="5.5" customWidth="1"/>
    <col min="4611" max="4611" width="24.75" customWidth="1"/>
    <col min="4612" max="4612" width="25" customWidth="1"/>
    <col min="4613" max="4613" width="7.375" customWidth="1"/>
    <col min="4614" max="4615" width="23.625" customWidth="1"/>
    <col min="4616" max="4617" width="10.875" customWidth="1"/>
    <col min="4618" max="4618" width="7.125" customWidth="1"/>
    <col min="4619" max="4619" width="5.375" customWidth="1"/>
    <col min="4620" max="4620" width="8.25" customWidth="1"/>
    <col min="4622" max="4622" width="19.5" customWidth="1"/>
    <col min="4623" max="4623" width="11" customWidth="1"/>
    <col min="4624" max="4624" width="56.875" customWidth="1"/>
    <col min="4625" max="4625" width="16.625" customWidth="1"/>
    <col min="4866" max="4866" width="5.5" customWidth="1"/>
    <col min="4867" max="4867" width="24.75" customWidth="1"/>
    <col min="4868" max="4868" width="25" customWidth="1"/>
    <col min="4869" max="4869" width="7.375" customWidth="1"/>
    <col min="4870" max="4871" width="23.625" customWidth="1"/>
    <col min="4872" max="4873" width="10.875" customWidth="1"/>
    <col min="4874" max="4874" width="7.125" customWidth="1"/>
    <col min="4875" max="4875" width="5.375" customWidth="1"/>
    <col min="4876" max="4876" width="8.25" customWidth="1"/>
    <col min="4878" max="4878" width="19.5" customWidth="1"/>
    <col min="4879" max="4879" width="11" customWidth="1"/>
    <col min="4880" max="4880" width="56.875" customWidth="1"/>
    <col min="4881" max="4881" width="16.625" customWidth="1"/>
    <col min="5122" max="5122" width="5.5" customWidth="1"/>
    <col min="5123" max="5123" width="24.75" customWidth="1"/>
    <col min="5124" max="5124" width="25" customWidth="1"/>
    <col min="5125" max="5125" width="7.375" customWidth="1"/>
    <col min="5126" max="5127" width="23.625" customWidth="1"/>
    <col min="5128" max="5129" width="10.875" customWidth="1"/>
    <col min="5130" max="5130" width="7.125" customWidth="1"/>
    <col min="5131" max="5131" width="5.375" customWidth="1"/>
    <col min="5132" max="5132" width="8.25" customWidth="1"/>
    <col min="5134" max="5134" width="19.5" customWidth="1"/>
    <col min="5135" max="5135" width="11" customWidth="1"/>
    <col min="5136" max="5136" width="56.875" customWidth="1"/>
    <col min="5137" max="5137" width="16.625" customWidth="1"/>
    <col min="5378" max="5378" width="5.5" customWidth="1"/>
    <col min="5379" max="5379" width="24.75" customWidth="1"/>
    <col min="5380" max="5380" width="25" customWidth="1"/>
    <col min="5381" max="5381" width="7.375" customWidth="1"/>
    <col min="5382" max="5383" width="23.625" customWidth="1"/>
    <col min="5384" max="5385" width="10.875" customWidth="1"/>
    <col min="5386" max="5386" width="7.125" customWidth="1"/>
    <col min="5387" max="5387" width="5.375" customWidth="1"/>
    <col min="5388" max="5388" width="8.25" customWidth="1"/>
    <col min="5390" max="5390" width="19.5" customWidth="1"/>
    <col min="5391" max="5391" width="11" customWidth="1"/>
    <col min="5392" max="5392" width="56.875" customWidth="1"/>
    <col min="5393" max="5393" width="16.625" customWidth="1"/>
    <col min="5634" max="5634" width="5.5" customWidth="1"/>
    <col min="5635" max="5635" width="24.75" customWidth="1"/>
    <col min="5636" max="5636" width="25" customWidth="1"/>
    <col min="5637" max="5637" width="7.375" customWidth="1"/>
    <col min="5638" max="5639" width="23.625" customWidth="1"/>
    <col min="5640" max="5641" width="10.875" customWidth="1"/>
    <col min="5642" max="5642" width="7.125" customWidth="1"/>
    <col min="5643" max="5643" width="5.375" customWidth="1"/>
    <col min="5644" max="5644" width="8.25" customWidth="1"/>
    <col min="5646" max="5646" width="19.5" customWidth="1"/>
    <col min="5647" max="5647" width="11" customWidth="1"/>
    <col min="5648" max="5648" width="56.875" customWidth="1"/>
    <col min="5649" max="5649" width="16.625" customWidth="1"/>
    <col min="5890" max="5890" width="5.5" customWidth="1"/>
    <col min="5891" max="5891" width="24.75" customWidth="1"/>
    <col min="5892" max="5892" width="25" customWidth="1"/>
    <col min="5893" max="5893" width="7.375" customWidth="1"/>
    <col min="5894" max="5895" width="23.625" customWidth="1"/>
    <col min="5896" max="5897" width="10.875" customWidth="1"/>
    <col min="5898" max="5898" width="7.125" customWidth="1"/>
    <col min="5899" max="5899" width="5.375" customWidth="1"/>
    <col min="5900" max="5900" width="8.25" customWidth="1"/>
    <col min="5902" max="5902" width="19.5" customWidth="1"/>
    <col min="5903" max="5903" width="11" customWidth="1"/>
    <col min="5904" max="5904" width="56.875" customWidth="1"/>
    <col min="5905" max="5905" width="16.625" customWidth="1"/>
    <col min="6146" max="6146" width="5.5" customWidth="1"/>
    <col min="6147" max="6147" width="24.75" customWidth="1"/>
    <col min="6148" max="6148" width="25" customWidth="1"/>
    <col min="6149" max="6149" width="7.375" customWidth="1"/>
    <col min="6150" max="6151" width="23.625" customWidth="1"/>
    <col min="6152" max="6153" width="10.875" customWidth="1"/>
    <col min="6154" max="6154" width="7.125" customWidth="1"/>
    <col min="6155" max="6155" width="5.375" customWidth="1"/>
    <col min="6156" max="6156" width="8.25" customWidth="1"/>
    <col min="6158" max="6158" width="19.5" customWidth="1"/>
    <col min="6159" max="6159" width="11" customWidth="1"/>
    <col min="6160" max="6160" width="56.875" customWidth="1"/>
    <col min="6161" max="6161" width="16.625" customWidth="1"/>
    <col min="6402" max="6402" width="5.5" customWidth="1"/>
    <col min="6403" max="6403" width="24.75" customWidth="1"/>
    <col min="6404" max="6404" width="25" customWidth="1"/>
    <col min="6405" max="6405" width="7.375" customWidth="1"/>
    <col min="6406" max="6407" width="23.625" customWidth="1"/>
    <col min="6408" max="6409" width="10.875" customWidth="1"/>
    <col min="6410" max="6410" width="7.125" customWidth="1"/>
    <col min="6411" max="6411" width="5.375" customWidth="1"/>
    <col min="6412" max="6412" width="8.25" customWidth="1"/>
    <col min="6414" max="6414" width="19.5" customWidth="1"/>
    <col min="6415" max="6415" width="11" customWidth="1"/>
    <col min="6416" max="6416" width="56.875" customWidth="1"/>
    <col min="6417" max="6417" width="16.625" customWidth="1"/>
    <col min="6658" max="6658" width="5.5" customWidth="1"/>
    <col min="6659" max="6659" width="24.75" customWidth="1"/>
    <col min="6660" max="6660" width="25" customWidth="1"/>
    <col min="6661" max="6661" width="7.375" customWidth="1"/>
    <col min="6662" max="6663" width="23.625" customWidth="1"/>
    <col min="6664" max="6665" width="10.875" customWidth="1"/>
    <col min="6666" max="6666" width="7.125" customWidth="1"/>
    <col min="6667" max="6667" width="5.375" customWidth="1"/>
    <col min="6668" max="6668" width="8.25" customWidth="1"/>
    <col min="6670" max="6670" width="19.5" customWidth="1"/>
    <col min="6671" max="6671" width="11" customWidth="1"/>
    <col min="6672" max="6672" width="56.875" customWidth="1"/>
    <col min="6673" max="6673" width="16.625" customWidth="1"/>
    <col min="6914" max="6914" width="5.5" customWidth="1"/>
    <col min="6915" max="6915" width="24.75" customWidth="1"/>
    <col min="6916" max="6916" width="25" customWidth="1"/>
    <col min="6917" max="6917" width="7.375" customWidth="1"/>
    <col min="6918" max="6919" width="23.625" customWidth="1"/>
    <col min="6920" max="6921" width="10.875" customWidth="1"/>
    <col min="6922" max="6922" width="7.125" customWidth="1"/>
    <col min="6923" max="6923" width="5.375" customWidth="1"/>
    <col min="6924" max="6924" width="8.25" customWidth="1"/>
    <col min="6926" max="6926" width="19.5" customWidth="1"/>
    <col min="6927" max="6927" width="11" customWidth="1"/>
    <col min="6928" max="6928" width="56.875" customWidth="1"/>
    <col min="6929" max="6929" width="16.625" customWidth="1"/>
    <col min="7170" max="7170" width="5.5" customWidth="1"/>
    <col min="7171" max="7171" width="24.75" customWidth="1"/>
    <col min="7172" max="7172" width="25" customWidth="1"/>
    <col min="7173" max="7173" width="7.375" customWidth="1"/>
    <col min="7174" max="7175" width="23.625" customWidth="1"/>
    <col min="7176" max="7177" width="10.875" customWidth="1"/>
    <col min="7178" max="7178" width="7.125" customWidth="1"/>
    <col min="7179" max="7179" width="5.375" customWidth="1"/>
    <col min="7180" max="7180" width="8.25" customWidth="1"/>
    <col min="7182" max="7182" width="19.5" customWidth="1"/>
    <col min="7183" max="7183" width="11" customWidth="1"/>
    <col min="7184" max="7184" width="56.875" customWidth="1"/>
    <col min="7185" max="7185" width="16.625" customWidth="1"/>
    <col min="7426" max="7426" width="5.5" customWidth="1"/>
    <col min="7427" max="7427" width="24.75" customWidth="1"/>
    <col min="7428" max="7428" width="25" customWidth="1"/>
    <col min="7429" max="7429" width="7.375" customWidth="1"/>
    <col min="7430" max="7431" width="23.625" customWidth="1"/>
    <col min="7432" max="7433" width="10.875" customWidth="1"/>
    <col min="7434" max="7434" width="7.125" customWidth="1"/>
    <col min="7435" max="7435" width="5.375" customWidth="1"/>
    <col min="7436" max="7436" width="8.25" customWidth="1"/>
    <col min="7438" max="7438" width="19.5" customWidth="1"/>
    <col min="7439" max="7439" width="11" customWidth="1"/>
    <col min="7440" max="7440" width="56.875" customWidth="1"/>
    <col min="7441" max="7441" width="16.625" customWidth="1"/>
    <col min="7682" max="7682" width="5.5" customWidth="1"/>
    <col min="7683" max="7683" width="24.75" customWidth="1"/>
    <col min="7684" max="7684" width="25" customWidth="1"/>
    <col min="7685" max="7685" width="7.375" customWidth="1"/>
    <col min="7686" max="7687" width="23.625" customWidth="1"/>
    <col min="7688" max="7689" width="10.875" customWidth="1"/>
    <col min="7690" max="7690" width="7.125" customWidth="1"/>
    <col min="7691" max="7691" width="5.375" customWidth="1"/>
    <col min="7692" max="7692" width="8.25" customWidth="1"/>
    <col min="7694" max="7694" width="19.5" customWidth="1"/>
    <col min="7695" max="7695" width="11" customWidth="1"/>
    <col min="7696" max="7696" width="56.875" customWidth="1"/>
    <col min="7697" max="7697" width="16.625" customWidth="1"/>
    <col min="7938" max="7938" width="5.5" customWidth="1"/>
    <col min="7939" max="7939" width="24.75" customWidth="1"/>
    <col min="7940" max="7940" width="25" customWidth="1"/>
    <col min="7941" max="7941" width="7.375" customWidth="1"/>
    <col min="7942" max="7943" width="23.625" customWidth="1"/>
    <col min="7944" max="7945" width="10.875" customWidth="1"/>
    <col min="7946" max="7946" width="7.125" customWidth="1"/>
    <col min="7947" max="7947" width="5.375" customWidth="1"/>
    <col min="7948" max="7948" width="8.25" customWidth="1"/>
    <col min="7950" max="7950" width="19.5" customWidth="1"/>
    <col min="7951" max="7951" width="11" customWidth="1"/>
    <col min="7952" max="7952" width="56.875" customWidth="1"/>
    <col min="7953" max="7953" width="16.625" customWidth="1"/>
    <col min="8194" max="8194" width="5.5" customWidth="1"/>
    <col min="8195" max="8195" width="24.75" customWidth="1"/>
    <col min="8196" max="8196" width="25" customWidth="1"/>
    <col min="8197" max="8197" width="7.375" customWidth="1"/>
    <col min="8198" max="8199" width="23.625" customWidth="1"/>
    <col min="8200" max="8201" width="10.875" customWidth="1"/>
    <col min="8202" max="8202" width="7.125" customWidth="1"/>
    <col min="8203" max="8203" width="5.375" customWidth="1"/>
    <col min="8204" max="8204" width="8.25" customWidth="1"/>
    <col min="8206" max="8206" width="19.5" customWidth="1"/>
    <col min="8207" max="8207" width="11" customWidth="1"/>
    <col min="8208" max="8208" width="56.875" customWidth="1"/>
    <col min="8209" max="8209" width="16.625" customWidth="1"/>
    <col min="8450" max="8450" width="5.5" customWidth="1"/>
    <col min="8451" max="8451" width="24.75" customWidth="1"/>
    <col min="8452" max="8452" width="25" customWidth="1"/>
    <col min="8453" max="8453" width="7.375" customWidth="1"/>
    <col min="8454" max="8455" width="23.625" customWidth="1"/>
    <col min="8456" max="8457" width="10.875" customWidth="1"/>
    <col min="8458" max="8458" width="7.125" customWidth="1"/>
    <col min="8459" max="8459" width="5.375" customWidth="1"/>
    <col min="8460" max="8460" width="8.25" customWidth="1"/>
    <col min="8462" max="8462" width="19.5" customWidth="1"/>
    <col min="8463" max="8463" width="11" customWidth="1"/>
    <col min="8464" max="8464" width="56.875" customWidth="1"/>
    <col min="8465" max="8465" width="16.625" customWidth="1"/>
    <col min="8706" max="8706" width="5.5" customWidth="1"/>
    <col min="8707" max="8707" width="24.75" customWidth="1"/>
    <col min="8708" max="8708" width="25" customWidth="1"/>
    <col min="8709" max="8709" width="7.375" customWidth="1"/>
    <col min="8710" max="8711" width="23.625" customWidth="1"/>
    <col min="8712" max="8713" width="10.875" customWidth="1"/>
    <col min="8714" max="8714" width="7.125" customWidth="1"/>
    <col min="8715" max="8715" width="5.375" customWidth="1"/>
    <col min="8716" max="8716" width="8.25" customWidth="1"/>
    <col min="8718" max="8718" width="19.5" customWidth="1"/>
    <col min="8719" max="8719" width="11" customWidth="1"/>
    <col min="8720" max="8720" width="56.875" customWidth="1"/>
    <col min="8721" max="8721" width="16.625" customWidth="1"/>
    <col min="8962" max="8962" width="5.5" customWidth="1"/>
    <col min="8963" max="8963" width="24.75" customWidth="1"/>
    <col min="8964" max="8964" width="25" customWidth="1"/>
    <col min="8965" max="8965" width="7.375" customWidth="1"/>
    <col min="8966" max="8967" width="23.625" customWidth="1"/>
    <col min="8968" max="8969" width="10.875" customWidth="1"/>
    <col min="8970" max="8970" width="7.125" customWidth="1"/>
    <col min="8971" max="8971" width="5.375" customWidth="1"/>
    <col min="8972" max="8972" width="8.25" customWidth="1"/>
    <col min="8974" max="8974" width="19.5" customWidth="1"/>
    <col min="8975" max="8975" width="11" customWidth="1"/>
    <col min="8976" max="8976" width="56.875" customWidth="1"/>
    <col min="8977" max="8977" width="16.625" customWidth="1"/>
    <col min="9218" max="9218" width="5.5" customWidth="1"/>
    <col min="9219" max="9219" width="24.75" customWidth="1"/>
    <col min="9220" max="9220" width="25" customWidth="1"/>
    <col min="9221" max="9221" width="7.375" customWidth="1"/>
    <col min="9222" max="9223" width="23.625" customWidth="1"/>
    <col min="9224" max="9225" width="10.875" customWidth="1"/>
    <col min="9226" max="9226" width="7.125" customWidth="1"/>
    <col min="9227" max="9227" width="5.375" customWidth="1"/>
    <col min="9228" max="9228" width="8.25" customWidth="1"/>
    <col min="9230" max="9230" width="19.5" customWidth="1"/>
    <col min="9231" max="9231" width="11" customWidth="1"/>
    <col min="9232" max="9232" width="56.875" customWidth="1"/>
    <col min="9233" max="9233" width="16.625" customWidth="1"/>
    <col min="9474" max="9474" width="5.5" customWidth="1"/>
    <col min="9475" max="9475" width="24.75" customWidth="1"/>
    <col min="9476" max="9476" width="25" customWidth="1"/>
    <col min="9477" max="9477" width="7.375" customWidth="1"/>
    <col min="9478" max="9479" width="23.625" customWidth="1"/>
    <col min="9480" max="9481" width="10.875" customWidth="1"/>
    <col min="9482" max="9482" width="7.125" customWidth="1"/>
    <col min="9483" max="9483" width="5.375" customWidth="1"/>
    <col min="9484" max="9484" width="8.25" customWidth="1"/>
    <col min="9486" max="9486" width="19.5" customWidth="1"/>
    <col min="9487" max="9487" width="11" customWidth="1"/>
    <col min="9488" max="9488" width="56.875" customWidth="1"/>
    <col min="9489" max="9489" width="16.625" customWidth="1"/>
    <col min="9730" max="9730" width="5.5" customWidth="1"/>
    <col min="9731" max="9731" width="24.75" customWidth="1"/>
    <col min="9732" max="9732" width="25" customWidth="1"/>
    <col min="9733" max="9733" width="7.375" customWidth="1"/>
    <col min="9734" max="9735" width="23.625" customWidth="1"/>
    <col min="9736" max="9737" width="10.875" customWidth="1"/>
    <col min="9738" max="9738" width="7.125" customWidth="1"/>
    <col min="9739" max="9739" width="5.375" customWidth="1"/>
    <col min="9740" max="9740" width="8.25" customWidth="1"/>
    <col min="9742" max="9742" width="19.5" customWidth="1"/>
    <col min="9743" max="9743" width="11" customWidth="1"/>
    <col min="9744" max="9744" width="56.875" customWidth="1"/>
    <col min="9745" max="9745" width="16.625" customWidth="1"/>
    <col min="9986" max="9986" width="5.5" customWidth="1"/>
    <col min="9987" max="9987" width="24.75" customWidth="1"/>
    <col min="9988" max="9988" width="25" customWidth="1"/>
    <col min="9989" max="9989" width="7.375" customWidth="1"/>
    <col min="9990" max="9991" width="23.625" customWidth="1"/>
    <col min="9992" max="9993" width="10.875" customWidth="1"/>
    <col min="9994" max="9994" width="7.125" customWidth="1"/>
    <col min="9995" max="9995" width="5.375" customWidth="1"/>
    <col min="9996" max="9996" width="8.25" customWidth="1"/>
    <col min="9998" max="9998" width="19.5" customWidth="1"/>
    <col min="9999" max="9999" width="11" customWidth="1"/>
    <col min="10000" max="10000" width="56.875" customWidth="1"/>
    <col min="10001" max="10001" width="16.625" customWidth="1"/>
    <col min="10242" max="10242" width="5.5" customWidth="1"/>
    <col min="10243" max="10243" width="24.75" customWidth="1"/>
    <col min="10244" max="10244" width="25" customWidth="1"/>
    <col min="10245" max="10245" width="7.375" customWidth="1"/>
    <col min="10246" max="10247" width="23.625" customWidth="1"/>
    <col min="10248" max="10249" width="10.875" customWidth="1"/>
    <col min="10250" max="10250" width="7.125" customWidth="1"/>
    <col min="10251" max="10251" width="5.375" customWidth="1"/>
    <col min="10252" max="10252" width="8.25" customWidth="1"/>
    <col min="10254" max="10254" width="19.5" customWidth="1"/>
    <col min="10255" max="10255" width="11" customWidth="1"/>
    <col min="10256" max="10256" width="56.875" customWidth="1"/>
    <col min="10257" max="10257" width="16.625" customWidth="1"/>
    <col min="10498" max="10498" width="5.5" customWidth="1"/>
    <col min="10499" max="10499" width="24.75" customWidth="1"/>
    <col min="10500" max="10500" width="25" customWidth="1"/>
    <col min="10501" max="10501" width="7.375" customWidth="1"/>
    <col min="10502" max="10503" width="23.625" customWidth="1"/>
    <col min="10504" max="10505" width="10.875" customWidth="1"/>
    <col min="10506" max="10506" width="7.125" customWidth="1"/>
    <col min="10507" max="10507" width="5.375" customWidth="1"/>
    <col min="10508" max="10508" width="8.25" customWidth="1"/>
    <col min="10510" max="10510" width="19.5" customWidth="1"/>
    <col min="10511" max="10511" width="11" customWidth="1"/>
    <col min="10512" max="10512" width="56.875" customWidth="1"/>
    <col min="10513" max="10513" width="16.625" customWidth="1"/>
    <col min="10754" max="10754" width="5.5" customWidth="1"/>
    <col min="10755" max="10755" width="24.75" customWidth="1"/>
    <col min="10756" max="10756" width="25" customWidth="1"/>
    <col min="10757" max="10757" width="7.375" customWidth="1"/>
    <col min="10758" max="10759" width="23.625" customWidth="1"/>
    <col min="10760" max="10761" width="10.875" customWidth="1"/>
    <col min="10762" max="10762" width="7.125" customWidth="1"/>
    <col min="10763" max="10763" width="5.375" customWidth="1"/>
    <col min="10764" max="10764" width="8.25" customWidth="1"/>
    <col min="10766" max="10766" width="19.5" customWidth="1"/>
    <col min="10767" max="10767" width="11" customWidth="1"/>
    <col min="10768" max="10768" width="56.875" customWidth="1"/>
    <col min="10769" max="10769" width="16.625" customWidth="1"/>
    <col min="11010" max="11010" width="5.5" customWidth="1"/>
    <col min="11011" max="11011" width="24.75" customWidth="1"/>
    <col min="11012" max="11012" width="25" customWidth="1"/>
    <col min="11013" max="11013" width="7.375" customWidth="1"/>
    <col min="11014" max="11015" width="23.625" customWidth="1"/>
    <col min="11016" max="11017" width="10.875" customWidth="1"/>
    <col min="11018" max="11018" width="7.125" customWidth="1"/>
    <col min="11019" max="11019" width="5.375" customWidth="1"/>
    <col min="11020" max="11020" width="8.25" customWidth="1"/>
    <col min="11022" max="11022" width="19.5" customWidth="1"/>
    <col min="11023" max="11023" width="11" customWidth="1"/>
    <col min="11024" max="11024" width="56.875" customWidth="1"/>
    <col min="11025" max="11025" width="16.625" customWidth="1"/>
    <col min="11266" max="11266" width="5.5" customWidth="1"/>
    <col min="11267" max="11267" width="24.75" customWidth="1"/>
    <col min="11268" max="11268" width="25" customWidth="1"/>
    <col min="11269" max="11269" width="7.375" customWidth="1"/>
    <col min="11270" max="11271" width="23.625" customWidth="1"/>
    <col min="11272" max="11273" width="10.875" customWidth="1"/>
    <col min="11274" max="11274" width="7.125" customWidth="1"/>
    <col min="11275" max="11275" width="5.375" customWidth="1"/>
    <col min="11276" max="11276" width="8.25" customWidth="1"/>
    <col min="11278" max="11278" width="19.5" customWidth="1"/>
    <col min="11279" max="11279" width="11" customWidth="1"/>
    <col min="11280" max="11280" width="56.875" customWidth="1"/>
    <col min="11281" max="11281" width="16.625" customWidth="1"/>
    <col min="11522" max="11522" width="5.5" customWidth="1"/>
    <col min="11523" max="11523" width="24.75" customWidth="1"/>
    <col min="11524" max="11524" width="25" customWidth="1"/>
    <col min="11525" max="11525" width="7.375" customWidth="1"/>
    <col min="11526" max="11527" width="23.625" customWidth="1"/>
    <col min="11528" max="11529" width="10.875" customWidth="1"/>
    <col min="11530" max="11530" width="7.125" customWidth="1"/>
    <col min="11531" max="11531" width="5.375" customWidth="1"/>
    <col min="11532" max="11532" width="8.25" customWidth="1"/>
    <col min="11534" max="11534" width="19.5" customWidth="1"/>
    <col min="11535" max="11535" width="11" customWidth="1"/>
    <col min="11536" max="11536" width="56.875" customWidth="1"/>
    <col min="11537" max="11537" width="16.625" customWidth="1"/>
    <col min="11778" max="11778" width="5.5" customWidth="1"/>
    <col min="11779" max="11779" width="24.75" customWidth="1"/>
    <col min="11780" max="11780" width="25" customWidth="1"/>
    <col min="11781" max="11781" width="7.375" customWidth="1"/>
    <col min="11782" max="11783" width="23.625" customWidth="1"/>
    <col min="11784" max="11785" width="10.875" customWidth="1"/>
    <col min="11786" max="11786" width="7.125" customWidth="1"/>
    <col min="11787" max="11787" width="5.375" customWidth="1"/>
    <col min="11788" max="11788" width="8.25" customWidth="1"/>
    <col min="11790" max="11790" width="19.5" customWidth="1"/>
    <col min="11791" max="11791" width="11" customWidth="1"/>
    <col min="11792" max="11792" width="56.875" customWidth="1"/>
    <col min="11793" max="11793" width="16.625" customWidth="1"/>
    <col min="12034" max="12034" width="5.5" customWidth="1"/>
    <col min="12035" max="12035" width="24.75" customWidth="1"/>
    <col min="12036" max="12036" width="25" customWidth="1"/>
    <col min="12037" max="12037" width="7.375" customWidth="1"/>
    <col min="12038" max="12039" width="23.625" customWidth="1"/>
    <col min="12040" max="12041" width="10.875" customWidth="1"/>
    <col min="12042" max="12042" width="7.125" customWidth="1"/>
    <col min="12043" max="12043" width="5.375" customWidth="1"/>
    <col min="12044" max="12044" width="8.25" customWidth="1"/>
    <col min="12046" max="12046" width="19.5" customWidth="1"/>
    <col min="12047" max="12047" width="11" customWidth="1"/>
    <col min="12048" max="12048" width="56.875" customWidth="1"/>
    <col min="12049" max="12049" width="16.625" customWidth="1"/>
    <col min="12290" max="12290" width="5.5" customWidth="1"/>
    <col min="12291" max="12291" width="24.75" customWidth="1"/>
    <col min="12292" max="12292" width="25" customWidth="1"/>
    <col min="12293" max="12293" width="7.375" customWidth="1"/>
    <col min="12294" max="12295" width="23.625" customWidth="1"/>
    <col min="12296" max="12297" width="10.875" customWidth="1"/>
    <col min="12298" max="12298" width="7.125" customWidth="1"/>
    <col min="12299" max="12299" width="5.375" customWidth="1"/>
    <col min="12300" max="12300" width="8.25" customWidth="1"/>
    <col min="12302" max="12302" width="19.5" customWidth="1"/>
    <col min="12303" max="12303" width="11" customWidth="1"/>
    <col min="12304" max="12304" width="56.875" customWidth="1"/>
    <col min="12305" max="12305" width="16.625" customWidth="1"/>
    <col min="12546" max="12546" width="5.5" customWidth="1"/>
    <col min="12547" max="12547" width="24.75" customWidth="1"/>
    <col min="12548" max="12548" width="25" customWidth="1"/>
    <col min="12549" max="12549" width="7.375" customWidth="1"/>
    <col min="12550" max="12551" width="23.625" customWidth="1"/>
    <col min="12552" max="12553" width="10.875" customWidth="1"/>
    <col min="12554" max="12554" width="7.125" customWidth="1"/>
    <col min="12555" max="12555" width="5.375" customWidth="1"/>
    <col min="12556" max="12556" width="8.25" customWidth="1"/>
    <col min="12558" max="12558" width="19.5" customWidth="1"/>
    <col min="12559" max="12559" width="11" customWidth="1"/>
    <col min="12560" max="12560" width="56.875" customWidth="1"/>
    <col min="12561" max="12561" width="16.625" customWidth="1"/>
    <col min="12802" max="12802" width="5.5" customWidth="1"/>
    <col min="12803" max="12803" width="24.75" customWidth="1"/>
    <col min="12804" max="12804" width="25" customWidth="1"/>
    <col min="12805" max="12805" width="7.375" customWidth="1"/>
    <col min="12806" max="12807" width="23.625" customWidth="1"/>
    <col min="12808" max="12809" width="10.875" customWidth="1"/>
    <col min="12810" max="12810" width="7.125" customWidth="1"/>
    <col min="12811" max="12811" width="5.375" customWidth="1"/>
    <col min="12812" max="12812" width="8.25" customWidth="1"/>
    <col min="12814" max="12814" width="19.5" customWidth="1"/>
    <col min="12815" max="12815" width="11" customWidth="1"/>
    <col min="12816" max="12816" width="56.875" customWidth="1"/>
    <col min="12817" max="12817" width="16.625" customWidth="1"/>
    <col min="13058" max="13058" width="5.5" customWidth="1"/>
    <col min="13059" max="13059" width="24.75" customWidth="1"/>
    <col min="13060" max="13060" width="25" customWidth="1"/>
    <col min="13061" max="13061" width="7.375" customWidth="1"/>
    <col min="13062" max="13063" width="23.625" customWidth="1"/>
    <col min="13064" max="13065" width="10.875" customWidth="1"/>
    <col min="13066" max="13066" width="7.125" customWidth="1"/>
    <col min="13067" max="13067" width="5.375" customWidth="1"/>
    <col min="13068" max="13068" width="8.25" customWidth="1"/>
    <col min="13070" max="13070" width="19.5" customWidth="1"/>
    <col min="13071" max="13071" width="11" customWidth="1"/>
    <col min="13072" max="13072" width="56.875" customWidth="1"/>
    <col min="13073" max="13073" width="16.625" customWidth="1"/>
    <col min="13314" max="13314" width="5.5" customWidth="1"/>
    <col min="13315" max="13315" width="24.75" customWidth="1"/>
    <col min="13316" max="13316" width="25" customWidth="1"/>
    <col min="13317" max="13317" width="7.375" customWidth="1"/>
    <col min="13318" max="13319" width="23.625" customWidth="1"/>
    <col min="13320" max="13321" width="10.875" customWidth="1"/>
    <col min="13322" max="13322" width="7.125" customWidth="1"/>
    <col min="13323" max="13323" width="5.375" customWidth="1"/>
    <col min="13324" max="13324" width="8.25" customWidth="1"/>
    <col min="13326" max="13326" width="19.5" customWidth="1"/>
    <col min="13327" max="13327" width="11" customWidth="1"/>
    <col min="13328" max="13328" width="56.875" customWidth="1"/>
    <col min="13329" max="13329" width="16.625" customWidth="1"/>
    <col min="13570" max="13570" width="5.5" customWidth="1"/>
    <col min="13571" max="13571" width="24.75" customWidth="1"/>
    <col min="13572" max="13572" width="25" customWidth="1"/>
    <col min="13573" max="13573" width="7.375" customWidth="1"/>
    <col min="13574" max="13575" width="23.625" customWidth="1"/>
    <col min="13576" max="13577" width="10.875" customWidth="1"/>
    <col min="13578" max="13578" width="7.125" customWidth="1"/>
    <col min="13579" max="13579" width="5.375" customWidth="1"/>
    <col min="13580" max="13580" width="8.25" customWidth="1"/>
    <col min="13582" max="13582" width="19.5" customWidth="1"/>
    <col min="13583" max="13583" width="11" customWidth="1"/>
    <col min="13584" max="13584" width="56.875" customWidth="1"/>
    <col min="13585" max="13585" width="16.625" customWidth="1"/>
    <col min="13826" max="13826" width="5.5" customWidth="1"/>
    <col min="13827" max="13827" width="24.75" customWidth="1"/>
    <col min="13828" max="13828" width="25" customWidth="1"/>
    <col min="13829" max="13829" width="7.375" customWidth="1"/>
    <col min="13830" max="13831" width="23.625" customWidth="1"/>
    <col min="13832" max="13833" width="10.875" customWidth="1"/>
    <col min="13834" max="13834" width="7.125" customWidth="1"/>
    <col min="13835" max="13835" width="5.375" customWidth="1"/>
    <col min="13836" max="13836" width="8.25" customWidth="1"/>
    <col min="13838" max="13838" width="19.5" customWidth="1"/>
    <col min="13839" max="13839" width="11" customWidth="1"/>
    <col min="13840" max="13840" width="56.875" customWidth="1"/>
    <col min="13841" max="13841" width="16.625" customWidth="1"/>
    <col min="14082" max="14082" width="5.5" customWidth="1"/>
    <col min="14083" max="14083" width="24.75" customWidth="1"/>
    <col min="14084" max="14084" width="25" customWidth="1"/>
    <col min="14085" max="14085" width="7.375" customWidth="1"/>
    <col min="14086" max="14087" width="23.625" customWidth="1"/>
    <col min="14088" max="14089" width="10.875" customWidth="1"/>
    <col min="14090" max="14090" width="7.125" customWidth="1"/>
    <col min="14091" max="14091" width="5.375" customWidth="1"/>
    <col min="14092" max="14092" width="8.25" customWidth="1"/>
    <col min="14094" max="14094" width="19.5" customWidth="1"/>
    <col min="14095" max="14095" width="11" customWidth="1"/>
    <col min="14096" max="14096" width="56.875" customWidth="1"/>
    <col min="14097" max="14097" width="16.625" customWidth="1"/>
    <col min="14338" max="14338" width="5.5" customWidth="1"/>
    <col min="14339" max="14339" width="24.75" customWidth="1"/>
    <col min="14340" max="14340" width="25" customWidth="1"/>
    <col min="14341" max="14341" width="7.375" customWidth="1"/>
    <col min="14342" max="14343" width="23.625" customWidth="1"/>
    <col min="14344" max="14345" width="10.875" customWidth="1"/>
    <col min="14346" max="14346" width="7.125" customWidth="1"/>
    <col min="14347" max="14347" width="5.375" customWidth="1"/>
    <col min="14348" max="14348" width="8.25" customWidth="1"/>
    <col min="14350" max="14350" width="19.5" customWidth="1"/>
    <col min="14351" max="14351" width="11" customWidth="1"/>
    <col min="14352" max="14352" width="56.875" customWidth="1"/>
    <col min="14353" max="14353" width="16.625" customWidth="1"/>
    <col min="14594" max="14594" width="5.5" customWidth="1"/>
    <col min="14595" max="14595" width="24.75" customWidth="1"/>
    <col min="14596" max="14596" width="25" customWidth="1"/>
    <col min="14597" max="14597" width="7.375" customWidth="1"/>
    <col min="14598" max="14599" width="23.625" customWidth="1"/>
    <col min="14600" max="14601" width="10.875" customWidth="1"/>
    <col min="14602" max="14602" width="7.125" customWidth="1"/>
    <col min="14603" max="14603" width="5.375" customWidth="1"/>
    <col min="14604" max="14604" width="8.25" customWidth="1"/>
    <col min="14606" max="14606" width="19.5" customWidth="1"/>
    <col min="14607" max="14607" width="11" customWidth="1"/>
    <col min="14608" max="14608" width="56.875" customWidth="1"/>
    <col min="14609" max="14609" width="16.625" customWidth="1"/>
    <col min="14850" max="14850" width="5.5" customWidth="1"/>
    <col min="14851" max="14851" width="24.75" customWidth="1"/>
    <col min="14852" max="14852" width="25" customWidth="1"/>
    <col min="14853" max="14853" width="7.375" customWidth="1"/>
    <col min="14854" max="14855" width="23.625" customWidth="1"/>
    <col min="14856" max="14857" width="10.875" customWidth="1"/>
    <col min="14858" max="14858" width="7.125" customWidth="1"/>
    <col min="14859" max="14859" width="5.375" customWidth="1"/>
    <col min="14860" max="14860" width="8.25" customWidth="1"/>
    <col min="14862" max="14862" width="19.5" customWidth="1"/>
    <col min="14863" max="14863" width="11" customWidth="1"/>
    <col min="14864" max="14864" width="56.875" customWidth="1"/>
    <col min="14865" max="14865" width="16.625" customWidth="1"/>
    <col min="15106" max="15106" width="5.5" customWidth="1"/>
    <col min="15107" max="15107" width="24.75" customWidth="1"/>
    <col min="15108" max="15108" width="25" customWidth="1"/>
    <col min="15109" max="15109" width="7.375" customWidth="1"/>
    <col min="15110" max="15111" width="23.625" customWidth="1"/>
    <col min="15112" max="15113" width="10.875" customWidth="1"/>
    <col min="15114" max="15114" width="7.125" customWidth="1"/>
    <col min="15115" max="15115" width="5.375" customWidth="1"/>
    <col min="15116" max="15116" width="8.25" customWidth="1"/>
    <col min="15118" max="15118" width="19.5" customWidth="1"/>
    <col min="15119" max="15119" width="11" customWidth="1"/>
    <col min="15120" max="15120" width="56.875" customWidth="1"/>
    <col min="15121" max="15121" width="16.625" customWidth="1"/>
    <col min="15362" max="15362" width="5.5" customWidth="1"/>
    <col min="15363" max="15363" width="24.75" customWidth="1"/>
    <col min="15364" max="15364" width="25" customWidth="1"/>
    <col min="15365" max="15365" width="7.375" customWidth="1"/>
    <col min="15366" max="15367" width="23.625" customWidth="1"/>
    <col min="15368" max="15369" width="10.875" customWidth="1"/>
    <col min="15370" max="15370" width="7.125" customWidth="1"/>
    <col min="15371" max="15371" width="5.375" customWidth="1"/>
    <col min="15372" max="15372" width="8.25" customWidth="1"/>
    <col min="15374" max="15374" width="19.5" customWidth="1"/>
    <col min="15375" max="15375" width="11" customWidth="1"/>
    <col min="15376" max="15376" width="56.875" customWidth="1"/>
    <col min="15377" max="15377" width="16.625" customWidth="1"/>
    <col min="15618" max="15618" width="5.5" customWidth="1"/>
    <col min="15619" max="15619" width="24.75" customWidth="1"/>
    <col min="15620" max="15620" width="25" customWidth="1"/>
    <col min="15621" max="15621" width="7.375" customWidth="1"/>
    <col min="15622" max="15623" width="23.625" customWidth="1"/>
    <col min="15624" max="15625" width="10.875" customWidth="1"/>
    <col min="15626" max="15626" width="7.125" customWidth="1"/>
    <col min="15627" max="15627" width="5.375" customWidth="1"/>
    <col min="15628" max="15628" width="8.25" customWidth="1"/>
    <col min="15630" max="15630" width="19.5" customWidth="1"/>
    <col min="15631" max="15631" width="11" customWidth="1"/>
    <col min="15632" max="15632" width="56.875" customWidth="1"/>
    <col min="15633" max="15633" width="16.625" customWidth="1"/>
    <col min="15874" max="15874" width="5.5" customWidth="1"/>
    <col min="15875" max="15875" width="24.75" customWidth="1"/>
    <col min="15876" max="15876" width="25" customWidth="1"/>
    <col min="15877" max="15877" width="7.375" customWidth="1"/>
    <col min="15878" max="15879" width="23.625" customWidth="1"/>
    <col min="15880" max="15881" width="10.875" customWidth="1"/>
    <col min="15882" max="15882" width="7.125" customWidth="1"/>
    <col min="15883" max="15883" width="5.375" customWidth="1"/>
    <col min="15884" max="15884" width="8.25" customWidth="1"/>
    <col min="15886" max="15886" width="19.5" customWidth="1"/>
    <col min="15887" max="15887" width="11" customWidth="1"/>
    <col min="15888" max="15888" width="56.875" customWidth="1"/>
    <col min="15889" max="15889" width="16.625" customWidth="1"/>
    <col min="16130" max="16130" width="5.5" customWidth="1"/>
    <col min="16131" max="16131" width="24.75" customWidth="1"/>
    <col min="16132" max="16132" width="25" customWidth="1"/>
    <col min="16133" max="16133" width="7.375" customWidth="1"/>
    <col min="16134" max="16135" width="23.625" customWidth="1"/>
    <col min="16136" max="16137" width="10.875" customWidth="1"/>
    <col min="16138" max="16138" width="7.125" customWidth="1"/>
    <col min="16139" max="16139" width="5.375" customWidth="1"/>
    <col min="16140" max="16140" width="8.25" customWidth="1"/>
    <col min="16142" max="16142" width="19.5" customWidth="1"/>
    <col min="16143" max="16143" width="11" customWidth="1"/>
    <col min="16144" max="16144" width="56.875" customWidth="1"/>
    <col min="16145" max="16145" width="16.625" customWidth="1"/>
  </cols>
  <sheetData>
    <row r="1" spans="1:25" ht="26.25" customHeight="1" thickBot="1" x14ac:dyDescent="0.45">
      <c r="A1" s="156" t="s">
        <v>224</v>
      </c>
      <c r="B1" s="156"/>
      <c r="C1" s="156"/>
      <c r="D1" s="156"/>
      <c r="E1" s="156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53"/>
      <c r="R1" s="53"/>
    </row>
    <row r="2" spans="1:25" ht="30" customHeight="1" thickBot="1" x14ac:dyDescent="0.45">
      <c r="A2" s="35" t="s">
        <v>78</v>
      </c>
      <c r="B2" s="35"/>
      <c r="C2" s="55">
        <f>第1年度!C2</f>
        <v>0</v>
      </c>
      <c r="D2" s="1" t="s">
        <v>61</v>
      </c>
      <c r="E2" s="1"/>
      <c r="F2" s="155" t="s">
        <v>87</v>
      </c>
      <c r="G2" s="155"/>
      <c r="H2" s="155"/>
      <c r="I2" s="52"/>
      <c r="J2" s="51" t="s">
        <v>77</v>
      </c>
      <c r="K2" s="1"/>
      <c r="L2" s="1"/>
      <c r="M2" s="1"/>
      <c r="N2" s="1"/>
      <c r="O2" s="64" t="s">
        <v>71</v>
      </c>
      <c r="P2" s="1"/>
      <c r="Q2" s="53"/>
      <c r="R2" s="53"/>
    </row>
    <row r="3" spans="1:25" ht="30" customHeight="1" x14ac:dyDescent="0.4">
      <c r="A3" s="35" t="s">
        <v>76</v>
      </c>
      <c r="B3" s="36"/>
      <c r="C3" s="36"/>
      <c r="D3" s="56">
        <f>第1年度!D3</f>
        <v>0</v>
      </c>
      <c r="E3" s="1" t="s">
        <v>62</v>
      </c>
      <c r="F3" s="153"/>
      <c r="G3" s="154"/>
      <c r="H3" s="154"/>
      <c r="I3" s="154"/>
      <c r="J3" s="1"/>
      <c r="K3" s="1"/>
      <c r="L3" s="1"/>
      <c r="M3" s="1"/>
      <c r="N3" s="1"/>
      <c r="O3" s="64" t="s">
        <v>91</v>
      </c>
      <c r="P3" s="48"/>
      <c r="Q3" s="17"/>
      <c r="R3" s="17"/>
    </row>
    <row r="4" spans="1:25" ht="30" customHeight="1" x14ac:dyDescent="0.4">
      <c r="A4" s="35" t="s">
        <v>85</v>
      </c>
      <c r="B4" s="35"/>
      <c r="C4" s="35"/>
      <c r="D4" s="1">
        <f>K37</f>
        <v>0</v>
      </c>
      <c r="E4" s="37" t="s">
        <v>86</v>
      </c>
      <c r="F4" s="1"/>
      <c r="G4" s="1"/>
      <c r="H4" s="1"/>
      <c r="I4" s="1"/>
      <c r="J4" s="1"/>
      <c r="K4" s="1"/>
      <c r="L4" s="1"/>
      <c r="M4" s="1"/>
      <c r="N4" s="1"/>
      <c r="P4" s="5"/>
      <c r="Q4" s="17"/>
      <c r="R4" s="17"/>
    </row>
    <row r="5" spans="1:25" ht="30" customHeight="1" x14ac:dyDescent="0.4">
      <c r="A5" s="3" t="s">
        <v>79</v>
      </c>
      <c r="B5" s="4"/>
      <c r="C5" s="4"/>
      <c r="E5" s="1"/>
      <c r="F5" s="157">
        <f>第1年度!F5</f>
        <v>0</v>
      </c>
      <c r="G5" s="157"/>
      <c r="H5" s="157"/>
      <c r="I5" s="157"/>
      <c r="J5" s="157"/>
      <c r="K5" s="157"/>
      <c r="L5" s="157"/>
      <c r="M5" s="1" t="s">
        <v>61</v>
      </c>
      <c r="N5" s="1"/>
      <c r="O5" s="13"/>
      <c r="P5" s="5"/>
      <c r="Q5" s="17"/>
      <c r="R5" s="17"/>
    </row>
    <row r="6" spans="1:25" ht="45" customHeight="1" x14ac:dyDescent="0.4">
      <c r="A6" s="14" t="s">
        <v>13</v>
      </c>
      <c r="B6" s="11" t="s">
        <v>0</v>
      </c>
      <c r="C6" s="11" t="s">
        <v>1</v>
      </c>
      <c r="D6" s="12" t="s">
        <v>2</v>
      </c>
      <c r="E6" s="14" t="s">
        <v>15</v>
      </c>
      <c r="F6" s="12" t="s">
        <v>65</v>
      </c>
      <c r="G6" s="11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5" t="s">
        <v>9</v>
      </c>
      <c r="N6" s="12" t="s">
        <v>10</v>
      </c>
      <c r="O6" s="15" t="s">
        <v>11</v>
      </c>
      <c r="P6" s="15" t="s">
        <v>16</v>
      </c>
      <c r="Q6" s="59" t="s">
        <v>64</v>
      </c>
      <c r="R6" s="59" t="s">
        <v>90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60</v>
      </c>
    </row>
    <row r="7" spans="1:25" s="6" customFormat="1" ht="62.25" customHeight="1" x14ac:dyDescent="0.4">
      <c r="A7" s="77">
        <v>1</v>
      </c>
      <c r="B7" s="69"/>
      <c r="C7" s="69"/>
      <c r="D7" s="69"/>
      <c r="E7" s="69"/>
      <c r="F7" s="69"/>
      <c r="G7" s="70"/>
      <c r="H7" s="70"/>
      <c r="I7" s="69"/>
      <c r="J7" s="69"/>
      <c r="K7" s="69"/>
      <c r="L7" s="71"/>
      <c r="M7" s="69"/>
      <c r="N7" s="69"/>
      <c r="O7" s="69"/>
      <c r="P7" s="69"/>
      <c r="Q7" s="85" t="str">
        <f>IF(COUNTIF(P7,"*④*"),"現場経験は、現場管理者や一般調査員で重み係数が異なるため、CPD区分・重み係数表を確認"," ")&amp;IF(COUNTIF(P7,"*②*"),"表彰の場合は、表彰状の添付が必須","")&amp;IF(COUNTIF(P7,"*①*"),"表彰の場合は、表彰状の添付が必須","")</f>
        <v xml:space="preserve"> </v>
      </c>
      <c r="R7" s="61" t="str">
        <f>IF(AND(H7&gt;=DATEVALUE("2022/12/1"),H7&lt;=DATEVALUE("2023/11/30")),"","×")</f>
        <v>×</v>
      </c>
      <c r="T7" s="58" t="b">
        <f>IF(COUNTIF(P7,"*①*"),K7)</f>
        <v>0</v>
      </c>
      <c r="U7" s="58" t="b">
        <f>IF(COUNTIF(P7,"*②*"),K7)</f>
        <v>0</v>
      </c>
      <c r="V7" s="58" t="b">
        <f>IF(COUNTIF(P7,"*③*"),K7)</f>
        <v>0</v>
      </c>
      <c r="W7" s="58" t="b">
        <f>IF(COUNTIF(P7,"*④*"),K7)</f>
        <v>0</v>
      </c>
      <c r="X7" s="58" t="b">
        <f>IF(COUNTIF(P7,"*⑤*"),K7)</f>
        <v>0</v>
      </c>
      <c r="Y7" s="6" t="b">
        <f>IF(COUNTIF(O7,"*土壌汚染*"),K7)</f>
        <v>0</v>
      </c>
    </row>
    <row r="8" spans="1:25" s="6" customFormat="1" ht="62.25" customHeight="1" x14ac:dyDescent="0.4">
      <c r="A8" s="78">
        <f>A7+1</f>
        <v>2</v>
      </c>
      <c r="B8" s="69"/>
      <c r="C8" s="69"/>
      <c r="D8" s="69"/>
      <c r="E8" s="69"/>
      <c r="F8" s="69"/>
      <c r="G8" s="70"/>
      <c r="H8" s="70"/>
      <c r="I8" s="69"/>
      <c r="J8" s="69"/>
      <c r="K8" s="69"/>
      <c r="L8" s="71"/>
      <c r="M8" s="69"/>
      <c r="N8" s="69"/>
      <c r="O8" s="72"/>
      <c r="P8" s="69"/>
      <c r="Q8" s="85" t="str">
        <f t="shared" ref="Q8:Q36" si="0">IF(COUNTIF(P8,"*④*"),"現場経験は、現場管理者や一般調査員で重み係数が異なるため、CPD区分・重み係数表を確認"," ")&amp;IF(COUNTIF(P8,"*②*"),"表彰の場合は、表彰状の添付が必須","")&amp;IF(COUNTIF(P8,"*①*"),"表彰の場合は、表彰状の添付が必須","")</f>
        <v xml:space="preserve"> </v>
      </c>
      <c r="R8" s="61" t="str">
        <f t="shared" ref="R8:R36" si="1">IF(AND(H8&gt;=DATEVALUE("2022/12/1"),H8&lt;=DATEVALUE("2023/11/30")),"","×")</f>
        <v>×</v>
      </c>
      <c r="T8" s="58" t="b">
        <f t="shared" ref="T8:T36" si="2">IF(COUNTIF(P8,"*①*"),K8)</f>
        <v>0</v>
      </c>
      <c r="U8" s="58" t="b">
        <f t="shared" ref="U8:U36" si="3">IF(COUNTIF(P8,"*②*"),K8)</f>
        <v>0</v>
      </c>
      <c r="V8" s="58" t="b">
        <f t="shared" ref="V8:V36" si="4">IF(COUNTIF(P8,"*③*"),K8)</f>
        <v>0</v>
      </c>
      <c r="W8" s="58" t="b">
        <f t="shared" ref="W8:W36" si="5">IF(COUNTIF(P8,"*④*"),K8)</f>
        <v>0</v>
      </c>
      <c r="X8" s="58" t="b">
        <f t="shared" ref="X8:X36" si="6">IF(COUNTIF(P8,"*⑤*"),K8)</f>
        <v>0</v>
      </c>
      <c r="Y8" s="6" t="b">
        <f t="shared" ref="Y8:Y36" si="7">IF(COUNTIF(O8,"*土壌汚染*"),K8)</f>
        <v>0</v>
      </c>
    </row>
    <row r="9" spans="1:25" s="6" customFormat="1" ht="62.25" customHeight="1" x14ac:dyDescent="0.4">
      <c r="A9" s="78">
        <f>A8+1</f>
        <v>3</v>
      </c>
      <c r="B9" s="69"/>
      <c r="C9" s="69"/>
      <c r="D9" s="69"/>
      <c r="E9" s="69"/>
      <c r="F9" s="69"/>
      <c r="G9" s="70"/>
      <c r="H9" s="70"/>
      <c r="I9" s="69"/>
      <c r="J9" s="69"/>
      <c r="K9" s="69"/>
      <c r="L9" s="71"/>
      <c r="M9" s="69"/>
      <c r="N9" s="69"/>
      <c r="O9" s="69"/>
      <c r="P9" s="69"/>
      <c r="Q9" s="85" t="str">
        <f t="shared" si="0"/>
        <v xml:space="preserve"> </v>
      </c>
      <c r="R9" s="61" t="str">
        <f t="shared" si="1"/>
        <v>×</v>
      </c>
      <c r="T9" s="58" t="b">
        <f t="shared" si="2"/>
        <v>0</v>
      </c>
      <c r="U9" s="58" t="b">
        <f t="shared" si="3"/>
        <v>0</v>
      </c>
      <c r="V9" s="58" t="b">
        <f t="shared" si="4"/>
        <v>0</v>
      </c>
      <c r="W9" s="58" t="b">
        <f t="shared" si="5"/>
        <v>0</v>
      </c>
      <c r="X9" s="58" t="b">
        <f t="shared" si="6"/>
        <v>0</v>
      </c>
      <c r="Y9" s="6" t="b">
        <f t="shared" si="7"/>
        <v>0</v>
      </c>
    </row>
    <row r="10" spans="1:25" s="6" customFormat="1" ht="62.25" customHeight="1" x14ac:dyDescent="0.4">
      <c r="A10" s="78">
        <f t="shared" ref="A10:A36" si="8">A9+1</f>
        <v>4</v>
      </c>
      <c r="B10" s="69"/>
      <c r="C10" s="69"/>
      <c r="D10" s="69"/>
      <c r="E10" s="69"/>
      <c r="F10" s="69"/>
      <c r="G10" s="70"/>
      <c r="H10" s="70"/>
      <c r="I10" s="69"/>
      <c r="J10" s="69"/>
      <c r="K10" s="69"/>
      <c r="L10" s="71"/>
      <c r="M10" s="69"/>
      <c r="N10" s="69"/>
      <c r="O10" s="69"/>
      <c r="P10" s="69"/>
      <c r="Q10" s="85" t="str">
        <f t="shared" si="0"/>
        <v xml:space="preserve"> </v>
      </c>
      <c r="R10" s="61" t="str">
        <f t="shared" si="1"/>
        <v>×</v>
      </c>
      <c r="T10" s="58" t="b">
        <f t="shared" si="2"/>
        <v>0</v>
      </c>
      <c r="U10" s="58" t="b">
        <f t="shared" si="3"/>
        <v>0</v>
      </c>
      <c r="V10" s="58" t="b">
        <f t="shared" si="4"/>
        <v>0</v>
      </c>
      <c r="W10" s="58" t="b">
        <f t="shared" si="5"/>
        <v>0</v>
      </c>
      <c r="X10" s="58" t="b">
        <f t="shared" si="6"/>
        <v>0</v>
      </c>
      <c r="Y10" s="6" t="b">
        <f t="shared" si="7"/>
        <v>0</v>
      </c>
    </row>
    <row r="11" spans="1:25" s="6" customFormat="1" ht="62.25" customHeight="1" x14ac:dyDescent="0.4">
      <c r="A11" s="78">
        <f t="shared" si="8"/>
        <v>5</v>
      </c>
      <c r="B11" s="69"/>
      <c r="C11" s="69"/>
      <c r="D11" s="69"/>
      <c r="E11" s="69"/>
      <c r="F11" s="69"/>
      <c r="G11" s="70"/>
      <c r="H11" s="70"/>
      <c r="I11" s="69"/>
      <c r="J11" s="69"/>
      <c r="K11" s="69"/>
      <c r="L11" s="71"/>
      <c r="M11" s="69"/>
      <c r="N11" s="69"/>
      <c r="O11" s="69"/>
      <c r="P11" s="69"/>
      <c r="Q11" s="85" t="str">
        <f t="shared" si="0"/>
        <v xml:space="preserve"> </v>
      </c>
      <c r="R11" s="61" t="str">
        <f t="shared" si="1"/>
        <v>×</v>
      </c>
      <c r="T11" s="58" t="b">
        <f t="shared" si="2"/>
        <v>0</v>
      </c>
      <c r="U11" s="58" t="b">
        <f t="shared" si="3"/>
        <v>0</v>
      </c>
      <c r="V11" s="58" t="b">
        <f t="shared" si="4"/>
        <v>0</v>
      </c>
      <c r="W11" s="58" t="b">
        <f t="shared" si="5"/>
        <v>0</v>
      </c>
      <c r="X11" s="58" t="b">
        <f t="shared" si="6"/>
        <v>0</v>
      </c>
      <c r="Y11" s="6" t="b">
        <f t="shared" si="7"/>
        <v>0</v>
      </c>
    </row>
    <row r="12" spans="1:25" s="6" customFormat="1" ht="62.25" customHeight="1" x14ac:dyDescent="0.4">
      <c r="A12" s="78">
        <f t="shared" si="8"/>
        <v>6</v>
      </c>
      <c r="B12" s="69"/>
      <c r="C12" s="69"/>
      <c r="D12" s="69"/>
      <c r="E12" s="69"/>
      <c r="F12" s="69"/>
      <c r="G12" s="70"/>
      <c r="H12" s="70"/>
      <c r="I12" s="69"/>
      <c r="J12" s="69"/>
      <c r="K12" s="69"/>
      <c r="L12" s="71"/>
      <c r="M12" s="69"/>
      <c r="N12" s="69"/>
      <c r="O12" s="69"/>
      <c r="P12" s="69"/>
      <c r="Q12" s="85" t="str">
        <f t="shared" si="0"/>
        <v xml:space="preserve"> </v>
      </c>
      <c r="R12" s="61" t="str">
        <f t="shared" si="1"/>
        <v>×</v>
      </c>
      <c r="T12" s="58" t="b">
        <f t="shared" si="2"/>
        <v>0</v>
      </c>
      <c r="U12" s="58" t="b">
        <f t="shared" si="3"/>
        <v>0</v>
      </c>
      <c r="V12" s="58" t="b">
        <f t="shared" si="4"/>
        <v>0</v>
      </c>
      <c r="W12" s="58" t="b">
        <f t="shared" si="5"/>
        <v>0</v>
      </c>
      <c r="X12" s="58" t="b">
        <f t="shared" si="6"/>
        <v>0</v>
      </c>
      <c r="Y12" s="6" t="b">
        <f t="shared" si="7"/>
        <v>0</v>
      </c>
    </row>
    <row r="13" spans="1:25" s="6" customFormat="1" ht="62.25" customHeight="1" x14ac:dyDescent="0.4">
      <c r="A13" s="78">
        <f t="shared" si="8"/>
        <v>7</v>
      </c>
      <c r="B13" s="69"/>
      <c r="C13" s="69"/>
      <c r="D13" s="69"/>
      <c r="E13" s="69"/>
      <c r="F13" s="69"/>
      <c r="G13" s="70"/>
      <c r="H13" s="70"/>
      <c r="I13" s="69"/>
      <c r="J13" s="69"/>
      <c r="K13" s="69"/>
      <c r="L13" s="71"/>
      <c r="M13" s="69"/>
      <c r="N13" s="69"/>
      <c r="O13" s="69"/>
      <c r="P13" s="69"/>
      <c r="Q13" s="85" t="str">
        <f t="shared" si="0"/>
        <v xml:space="preserve"> </v>
      </c>
      <c r="R13" s="61" t="str">
        <f t="shared" si="1"/>
        <v>×</v>
      </c>
      <c r="T13" s="58" t="b">
        <f t="shared" si="2"/>
        <v>0</v>
      </c>
      <c r="U13" s="58" t="b">
        <f t="shared" si="3"/>
        <v>0</v>
      </c>
      <c r="V13" s="58" t="b">
        <f t="shared" si="4"/>
        <v>0</v>
      </c>
      <c r="W13" s="58" t="b">
        <f t="shared" si="5"/>
        <v>0</v>
      </c>
      <c r="X13" s="58" t="b">
        <f t="shared" si="6"/>
        <v>0</v>
      </c>
      <c r="Y13" s="6" t="b">
        <f t="shared" si="7"/>
        <v>0</v>
      </c>
    </row>
    <row r="14" spans="1:25" s="6" customFormat="1" ht="62.25" customHeight="1" x14ac:dyDescent="0.4">
      <c r="A14" s="78">
        <f t="shared" si="8"/>
        <v>8</v>
      </c>
      <c r="B14" s="69"/>
      <c r="C14" s="69"/>
      <c r="D14" s="69"/>
      <c r="E14" s="69"/>
      <c r="F14" s="69"/>
      <c r="G14" s="70"/>
      <c r="H14" s="70"/>
      <c r="I14" s="69"/>
      <c r="J14" s="69"/>
      <c r="K14" s="69"/>
      <c r="L14" s="71"/>
      <c r="M14" s="69"/>
      <c r="N14" s="69"/>
      <c r="O14" s="69"/>
      <c r="P14" s="69"/>
      <c r="Q14" s="85" t="str">
        <f t="shared" si="0"/>
        <v xml:space="preserve"> </v>
      </c>
      <c r="R14" s="61" t="str">
        <f t="shared" si="1"/>
        <v>×</v>
      </c>
      <c r="T14" s="58" t="b">
        <f t="shared" si="2"/>
        <v>0</v>
      </c>
      <c r="U14" s="58" t="b">
        <f t="shared" si="3"/>
        <v>0</v>
      </c>
      <c r="V14" s="58" t="b">
        <f t="shared" si="4"/>
        <v>0</v>
      </c>
      <c r="W14" s="58" t="b">
        <f t="shared" si="5"/>
        <v>0</v>
      </c>
      <c r="X14" s="58" t="b">
        <f t="shared" si="6"/>
        <v>0</v>
      </c>
      <c r="Y14" s="6" t="b">
        <f t="shared" si="7"/>
        <v>0</v>
      </c>
    </row>
    <row r="15" spans="1:25" s="6" customFormat="1" ht="62.25" customHeight="1" x14ac:dyDescent="0.4">
      <c r="A15" s="78">
        <f t="shared" si="8"/>
        <v>9</v>
      </c>
      <c r="B15" s="72"/>
      <c r="C15" s="72"/>
      <c r="D15" s="72"/>
      <c r="E15" s="72"/>
      <c r="F15" s="72"/>
      <c r="G15" s="73"/>
      <c r="H15" s="73"/>
      <c r="I15" s="72"/>
      <c r="J15" s="72"/>
      <c r="K15" s="69"/>
      <c r="L15" s="74"/>
      <c r="M15" s="72"/>
      <c r="N15" s="72"/>
      <c r="O15" s="72"/>
      <c r="P15" s="69"/>
      <c r="Q15" s="85" t="str">
        <f t="shared" si="0"/>
        <v xml:space="preserve"> </v>
      </c>
      <c r="R15" s="61" t="str">
        <f t="shared" si="1"/>
        <v>×</v>
      </c>
      <c r="T15" s="58" t="b">
        <f t="shared" si="2"/>
        <v>0</v>
      </c>
      <c r="U15" s="58" t="b">
        <f t="shared" si="3"/>
        <v>0</v>
      </c>
      <c r="V15" s="58" t="b">
        <f t="shared" si="4"/>
        <v>0</v>
      </c>
      <c r="W15" s="58" t="b">
        <f t="shared" si="5"/>
        <v>0</v>
      </c>
      <c r="X15" s="58" t="b">
        <f t="shared" si="6"/>
        <v>0</v>
      </c>
      <c r="Y15" s="6" t="b">
        <f t="shared" si="7"/>
        <v>0</v>
      </c>
    </row>
    <row r="16" spans="1:25" s="6" customFormat="1" ht="62.25" customHeight="1" x14ac:dyDescent="0.4">
      <c r="A16" s="78">
        <f t="shared" si="8"/>
        <v>10</v>
      </c>
      <c r="B16" s="69"/>
      <c r="C16" s="69"/>
      <c r="D16" s="69"/>
      <c r="E16" s="69"/>
      <c r="F16" s="69"/>
      <c r="G16" s="70"/>
      <c r="H16" s="70"/>
      <c r="I16" s="69"/>
      <c r="J16" s="69"/>
      <c r="K16" s="69"/>
      <c r="L16" s="71"/>
      <c r="M16" s="69"/>
      <c r="N16" s="69"/>
      <c r="O16" s="69"/>
      <c r="P16" s="69"/>
      <c r="Q16" s="85" t="str">
        <f t="shared" si="0"/>
        <v xml:space="preserve"> </v>
      </c>
      <c r="R16" s="61" t="str">
        <f t="shared" si="1"/>
        <v>×</v>
      </c>
      <c r="T16" s="58" t="b">
        <f t="shared" si="2"/>
        <v>0</v>
      </c>
      <c r="U16" s="58" t="b">
        <f t="shared" si="3"/>
        <v>0</v>
      </c>
      <c r="V16" s="58" t="b">
        <f t="shared" si="4"/>
        <v>0</v>
      </c>
      <c r="W16" s="58" t="b">
        <f t="shared" si="5"/>
        <v>0</v>
      </c>
      <c r="X16" s="58" t="b">
        <f t="shared" si="6"/>
        <v>0</v>
      </c>
      <c r="Y16" s="6" t="b">
        <f t="shared" si="7"/>
        <v>0</v>
      </c>
    </row>
    <row r="17" spans="1:25" s="6" customFormat="1" ht="62.25" customHeight="1" x14ac:dyDescent="0.4">
      <c r="A17" s="78">
        <f t="shared" si="8"/>
        <v>11</v>
      </c>
      <c r="B17" s="69"/>
      <c r="C17" s="69"/>
      <c r="D17" s="69"/>
      <c r="E17" s="69"/>
      <c r="F17" s="69"/>
      <c r="G17" s="70"/>
      <c r="H17" s="70"/>
      <c r="I17" s="69"/>
      <c r="J17" s="69"/>
      <c r="K17" s="69"/>
      <c r="L17" s="71"/>
      <c r="M17" s="69"/>
      <c r="N17" s="69"/>
      <c r="O17" s="69"/>
      <c r="P17" s="69"/>
      <c r="Q17" s="85" t="str">
        <f t="shared" si="0"/>
        <v xml:space="preserve"> </v>
      </c>
      <c r="R17" s="61" t="str">
        <f t="shared" si="1"/>
        <v>×</v>
      </c>
      <c r="T17" s="58" t="b">
        <f t="shared" si="2"/>
        <v>0</v>
      </c>
      <c r="U17" s="58" t="b">
        <f t="shared" si="3"/>
        <v>0</v>
      </c>
      <c r="V17" s="58" t="b">
        <f t="shared" si="4"/>
        <v>0</v>
      </c>
      <c r="W17" s="58" t="b">
        <f t="shared" si="5"/>
        <v>0</v>
      </c>
      <c r="X17" s="58" t="b">
        <f t="shared" si="6"/>
        <v>0</v>
      </c>
      <c r="Y17" s="6" t="b">
        <f t="shared" si="7"/>
        <v>0</v>
      </c>
    </row>
    <row r="18" spans="1:25" s="6" customFormat="1" ht="62.25" customHeight="1" x14ac:dyDescent="0.4">
      <c r="A18" s="78">
        <f t="shared" si="8"/>
        <v>12</v>
      </c>
      <c r="B18" s="69"/>
      <c r="C18" s="69"/>
      <c r="D18" s="69"/>
      <c r="E18" s="69"/>
      <c r="F18" s="69"/>
      <c r="G18" s="70"/>
      <c r="H18" s="70"/>
      <c r="I18" s="69"/>
      <c r="J18" s="69"/>
      <c r="K18" s="69"/>
      <c r="L18" s="71"/>
      <c r="M18" s="69"/>
      <c r="N18" s="69"/>
      <c r="O18" s="69"/>
      <c r="P18" s="69"/>
      <c r="Q18" s="85" t="str">
        <f t="shared" si="0"/>
        <v xml:space="preserve"> </v>
      </c>
      <c r="R18" s="61" t="str">
        <f t="shared" si="1"/>
        <v>×</v>
      </c>
      <c r="T18" s="58" t="b">
        <f t="shared" si="2"/>
        <v>0</v>
      </c>
      <c r="U18" s="58" t="b">
        <f t="shared" si="3"/>
        <v>0</v>
      </c>
      <c r="V18" s="58" t="b">
        <f t="shared" si="4"/>
        <v>0</v>
      </c>
      <c r="W18" s="58" t="b">
        <f t="shared" si="5"/>
        <v>0</v>
      </c>
      <c r="X18" s="58" t="b">
        <f t="shared" si="6"/>
        <v>0</v>
      </c>
      <c r="Y18" s="6" t="b">
        <f t="shared" si="7"/>
        <v>0</v>
      </c>
    </row>
    <row r="19" spans="1:25" s="6" customFormat="1" ht="62.25" customHeight="1" x14ac:dyDescent="0.4">
      <c r="A19" s="78">
        <f t="shared" si="8"/>
        <v>13</v>
      </c>
      <c r="B19" s="69"/>
      <c r="C19" s="69"/>
      <c r="D19" s="69"/>
      <c r="E19" s="69"/>
      <c r="F19" s="69"/>
      <c r="G19" s="70"/>
      <c r="H19" s="70"/>
      <c r="I19" s="69"/>
      <c r="J19" s="69"/>
      <c r="K19" s="69"/>
      <c r="L19" s="71"/>
      <c r="M19" s="69"/>
      <c r="N19" s="69"/>
      <c r="O19" s="69"/>
      <c r="P19" s="69"/>
      <c r="Q19" s="85" t="str">
        <f t="shared" si="0"/>
        <v xml:space="preserve"> </v>
      </c>
      <c r="R19" s="61" t="str">
        <f t="shared" si="1"/>
        <v>×</v>
      </c>
      <c r="T19" s="58" t="b">
        <f t="shared" si="2"/>
        <v>0</v>
      </c>
      <c r="U19" s="58" t="b">
        <f t="shared" si="3"/>
        <v>0</v>
      </c>
      <c r="V19" s="58" t="b">
        <f t="shared" si="4"/>
        <v>0</v>
      </c>
      <c r="W19" s="58" t="b">
        <f t="shared" si="5"/>
        <v>0</v>
      </c>
      <c r="X19" s="58" t="b">
        <f t="shared" si="6"/>
        <v>0</v>
      </c>
      <c r="Y19" s="6" t="b">
        <f t="shared" si="7"/>
        <v>0</v>
      </c>
    </row>
    <row r="20" spans="1:25" s="6" customFormat="1" ht="62.25" customHeight="1" x14ac:dyDescent="0.4">
      <c r="A20" s="78">
        <f t="shared" si="8"/>
        <v>14</v>
      </c>
      <c r="B20" s="72"/>
      <c r="C20" s="72"/>
      <c r="D20" s="72"/>
      <c r="E20" s="72"/>
      <c r="F20" s="72"/>
      <c r="G20" s="73"/>
      <c r="H20" s="73"/>
      <c r="I20" s="72"/>
      <c r="J20" s="72"/>
      <c r="K20" s="69"/>
      <c r="L20" s="74"/>
      <c r="M20" s="72"/>
      <c r="N20" s="72"/>
      <c r="O20" s="72"/>
      <c r="P20" s="69"/>
      <c r="Q20" s="85" t="str">
        <f t="shared" si="0"/>
        <v xml:space="preserve"> </v>
      </c>
      <c r="R20" s="61" t="str">
        <f t="shared" si="1"/>
        <v>×</v>
      </c>
      <c r="T20" s="58" t="b">
        <f t="shared" si="2"/>
        <v>0</v>
      </c>
      <c r="U20" s="58" t="b">
        <f t="shared" si="3"/>
        <v>0</v>
      </c>
      <c r="V20" s="58" t="b">
        <f t="shared" si="4"/>
        <v>0</v>
      </c>
      <c r="W20" s="58" t="b">
        <f t="shared" si="5"/>
        <v>0</v>
      </c>
      <c r="X20" s="58" t="b">
        <f t="shared" si="6"/>
        <v>0</v>
      </c>
      <c r="Y20" s="6" t="b">
        <f t="shared" si="7"/>
        <v>0</v>
      </c>
    </row>
    <row r="21" spans="1:25" s="6" customFormat="1" ht="62.25" customHeight="1" x14ac:dyDescent="0.4">
      <c r="A21" s="78">
        <f t="shared" si="8"/>
        <v>15</v>
      </c>
      <c r="B21" s="69"/>
      <c r="C21" s="69"/>
      <c r="D21" s="69"/>
      <c r="E21" s="69"/>
      <c r="F21" s="69"/>
      <c r="G21" s="70"/>
      <c r="H21" s="70"/>
      <c r="I21" s="69"/>
      <c r="J21" s="69"/>
      <c r="K21" s="69"/>
      <c r="L21" s="71"/>
      <c r="M21" s="69"/>
      <c r="N21" s="69"/>
      <c r="O21" s="69"/>
      <c r="P21" s="69"/>
      <c r="Q21" s="85" t="str">
        <f t="shared" si="0"/>
        <v xml:space="preserve"> </v>
      </c>
      <c r="R21" s="61" t="str">
        <f t="shared" si="1"/>
        <v>×</v>
      </c>
      <c r="T21" s="58" t="b">
        <f t="shared" si="2"/>
        <v>0</v>
      </c>
      <c r="U21" s="58" t="b">
        <f t="shared" si="3"/>
        <v>0</v>
      </c>
      <c r="V21" s="58" t="b">
        <f t="shared" si="4"/>
        <v>0</v>
      </c>
      <c r="W21" s="58" t="b">
        <f t="shared" si="5"/>
        <v>0</v>
      </c>
      <c r="X21" s="58" t="b">
        <f t="shared" si="6"/>
        <v>0</v>
      </c>
      <c r="Y21" s="6" t="b">
        <f t="shared" si="7"/>
        <v>0</v>
      </c>
    </row>
    <row r="22" spans="1:25" s="6" customFormat="1" ht="62.25" customHeight="1" x14ac:dyDescent="0.4">
      <c r="A22" s="78">
        <f t="shared" si="8"/>
        <v>16</v>
      </c>
      <c r="B22" s="69"/>
      <c r="C22" s="69"/>
      <c r="D22" s="69"/>
      <c r="E22" s="69"/>
      <c r="F22" s="69"/>
      <c r="G22" s="70"/>
      <c r="H22" s="70"/>
      <c r="I22" s="69"/>
      <c r="J22" s="69"/>
      <c r="K22" s="69"/>
      <c r="L22" s="71"/>
      <c r="M22" s="69"/>
      <c r="N22" s="69"/>
      <c r="O22" s="69"/>
      <c r="P22" s="69"/>
      <c r="Q22" s="85" t="str">
        <f t="shared" si="0"/>
        <v xml:space="preserve"> </v>
      </c>
      <c r="R22" s="61" t="str">
        <f t="shared" si="1"/>
        <v>×</v>
      </c>
      <c r="T22" s="58" t="b">
        <f t="shared" si="2"/>
        <v>0</v>
      </c>
      <c r="U22" s="58" t="b">
        <f t="shared" si="3"/>
        <v>0</v>
      </c>
      <c r="V22" s="58" t="b">
        <f t="shared" si="4"/>
        <v>0</v>
      </c>
      <c r="W22" s="58" t="b">
        <f t="shared" si="5"/>
        <v>0</v>
      </c>
      <c r="X22" s="58" t="b">
        <f t="shared" si="6"/>
        <v>0</v>
      </c>
      <c r="Y22" s="6" t="b">
        <f t="shared" si="7"/>
        <v>0</v>
      </c>
    </row>
    <row r="23" spans="1:25" s="6" customFormat="1" ht="62.25" customHeight="1" x14ac:dyDescent="0.4">
      <c r="A23" s="78">
        <f t="shared" si="8"/>
        <v>17</v>
      </c>
      <c r="B23" s="69"/>
      <c r="C23" s="69"/>
      <c r="D23" s="69"/>
      <c r="E23" s="69"/>
      <c r="F23" s="69"/>
      <c r="G23" s="70"/>
      <c r="H23" s="70"/>
      <c r="I23" s="69"/>
      <c r="J23" s="69"/>
      <c r="K23" s="69"/>
      <c r="L23" s="71"/>
      <c r="M23" s="69"/>
      <c r="N23" s="69"/>
      <c r="O23" s="69"/>
      <c r="P23" s="69"/>
      <c r="Q23" s="85" t="str">
        <f t="shared" si="0"/>
        <v xml:space="preserve"> </v>
      </c>
      <c r="R23" s="61" t="str">
        <f t="shared" si="1"/>
        <v>×</v>
      </c>
      <c r="T23" s="58" t="b">
        <f t="shared" si="2"/>
        <v>0</v>
      </c>
      <c r="U23" s="58" t="b">
        <f t="shared" si="3"/>
        <v>0</v>
      </c>
      <c r="V23" s="58" t="b">
        <f t="shared" si="4"/>
        <v>0</v>
      </c>
      <c r="W23" s="58" t="b">
        <f t="shared" si="5"/>
        <v>0</v>
      </c>
      <c r="X23" s="58" t="b">
        <f t="shared" si="6"/>
        <v>0</v>
      </c>
      <c r="Y23" s="6" t="b">
        <f t="shared" si="7"/>
        <v>0</v>
      </c>
    </row>
    <row r="24" spans="1:25" s="6" customFormat="1" ht="62.25" customHeight="1" x14ac:dyDescent="0.4">
      <c r="A24" s="78">
        <f t="shared" si="8"/>
        <v>18</v>
      </c>
      <c r="B24" s="69"/>
      <c r="C24" s="69"/>
      <c r="D24" s="69"/>
      <c r="E24" s="69"/>
      <c r="F24" s="69"/>
      <c r="G24" s="70"/>
      <c r="H24" s="70"/>
      <c r="I24" s="69"/>
      <c r="J24" s="69"/>
      <c r="K24" s="69"/>
      <c r="L24" s="71"/>
      <c r="M24" s="69"/>
      <c r="N24" s="69"/>
      <c r="O24" s="69"/>
      <c r="P24" s="69"/>
      <c r="Q24" s="85" t="str">
        <f t="shared" si="0"/>
        <v xml:space="preserve"> </v>
      </c>
      <c r="R24" s="61" t="str">
        <f t="shared" si="1"/>
        <v>×</v>
      </c>
      <c r="T24" s="58" t="b">
        <f t="shared" si="2"/>
        <v>0</v>
      </c>
      <c r="U24" s="58" t="b">
        <f t="shared" si="3"/>
        <v>0</v>
      </c>
      <c r="V24" s="58" t="b">
        <f t="shared" si="4"/>
        <v>0</v>
      </c>
      <c r="W24" s="58" t="b">
        <f t="shared" si="5"/>
        <v>0</v>
      </c>
      <c r="X24" s="58" t="b">
        <f t="shared" si="6"/>
        <v>0</v>
      </c>
      <c r="Y24" s="6" t="b">
        <f t="shared" si="7"/>
        <v>0</v>
      </c>
    </row>
    <row r="25" spans="1:25" s="6" customFormat="1" ht="62.25" customHeight="1" x14ac:dyDescent="0.4">
      <c r="A25" s="78">
        <f t="shared" si="8"/>
        <v>19</v>
      </c>
      <c r="B25" s="69"/>
      <c r="C25" s="69"/>
      <c r="D25" s="69"/>
      <c r="E25" s="69"/>
      <c r="F25" s="69"/>
      <c r="G25" s="70"/>
      <c r="H25" s="70"/>
      <c r="I25" s="69"/>
      <c r="J25" s="69"/>
      <c r="K25" s="69"/>
      <c r="L25" s="71"/>
      <c r="M25" s="69"/>
      <c r="N25" s="69"/>
      <c r="O25" s="69"/>
      <c r="P25" s="69"/>
      <c r="Q25" s="85" t="str">
        <f t="shared" si="0"/>
        <v xml:space="preserve"> </v>
      </c>
      <c r="R25" s="61" t="str">
        <f t="shared" si="1"/>
        <v>×</v>
      </c>
      <c r="T25" s="58" t="b">
        <f t="shared" si="2"/>
        <v>0</v>
      </c>
      <c r="U25" s="58" t="b">
        <f t="shared" si="3"/>
        <v>0</v>
      </c>
      <c r="V25" s="58" t="b">
        <f t="shared" si="4"/>
        <v>0</v>
      </c>
      <c r="W25" s="58" t="b">
        <f t="shared" si="5"/>
        <v>0</v>
      </c>
      <c r="X25" s="58" t="b">
        <f t="shared" si="6"/>
        <v>0</v>
      </c>
      <c r="Y25" s="6" t="b">
        <f t="shared" si="7"/>
        <v>0</v>
      </c>
    </row>
    <row r="26" spans="1:25" s="6" customFormat="1" ht="62.25" customHeight="1" x14ac:dyDescent="0.4">
      <c r="A26" s="78">
        <f t="shared" si="8"/>
        <v>20</v>
      </c>
      <c r="B26" s="69"/>
      <c r="C26" s="69"/>
      <c r="D26" s="69"/>
      <c r="E26" s="69"/>
      <c r="F26" s="69"/>
      <c r="G26" s="70"/>
      <c r="H26" s="70"/>
      <c r="I26" s="69"/>
      <c r="J26" s="69"/>
      <c r="K26" s="69"/>
      <c r="L26" s="71"/>
      <c r="M26" s="69"/>
      <c r="N26" s="69"/>
      <c r="O26" s="69"/>
      <c r="P26" s="69"/>
      <c r="Q26" s="85" t="str">
        <f t="shared" si="0"/>
        <v xml:space="preserve"> </v>
      </c>
      <c r="R26" s="61" t="str">
        <f t="shared" si="1"/>
        <v>×</v>
      </c>
      <c r="T26" s="58" t="b">
        <f t="shared" si="2"/>
        <v>0</v>
      </c>
      <c r="U26" s="58" t="b">
        <f t="shared" si="3"/>
        <v>0</v>
      </c>
      <c r="V26" s="58" t="b">
        <f t="shared" si="4"/>
        <v>0</v>
      </c>
      <c r="W26" s="58" t="b">
        <f t="shared" si="5"/>
        <v>0</v>
      </c>
      <c r="X26" s="58" t="b">
        <f t="shared" si="6"/>
        <v>0</v>
      </c>
      <c r="Y26" s="6" t="b">
        <f t="shared" si="7"/>
        <v>0</v>
      </c>
    </row>
    <row r="27" spans="1:25" s="6" customFormat="1" ht="62.25" customHeight="1" x14ac:dyDescent="0.4">
      <c r="A27" s="78">
        <f t="shared" si="8"/>
        <v>21</v>
      </c>
      <c r="B27" s="69"/>
      <c r="C27" s="69"/>
      <c r="D27" s="69"/>
      <c r="E27" s="69"/>
      <c r="F27" s="69"/>
      <c r="G27" s="70"/>
      <c r="H27" s="70"/>
      <c r="I27" s="69"/>
      <c r="J27" s="69"/>
      <c r="K27" s="69"/>
      <c r="L27" s="71"/>
      <c r="M27" s="69"/>
      <c r="N27" s="69"/>
      <c r="O27" s="69"/>
      <c r="P27" s="69"/>
      <c r="Q27" s="85" t="str">
        <f t="shared" si="0"/>
        <v xml:space="preserve"> </v>
      </c>
      <c r="R27" s="61" t="str">
        <f t="shared" si="1"/>
        <v>×</v>
      </c>
      <c r="T27" s="58" t="b">
        <f t="shared" si="2"/>
        <v>0</v>
      </c>
      <c r="U27" s="58" t="b">
        <f t="shared" si="3"/>
        <v>0</v>
      </c>
      <c r="V27" s="58" t="b">
        <f t="shared" si="4"/>
        <v>0</v>
      </c>
      <c r="W27" s="58" t="b">
        <f t="shared" si="5"/>
        <v>0</v>
      </c>
      <c r="X27" s="58" t="b">
        <f t="shared" si="6"/>
        <v>0</v>
      </c>
      <c r="Y27" s="6" t="b">
        <f t="shared" si="7"/>
        <v>0</v>
      </c>
    </row>
    <row r="28" spans="1:25" s="6" customFormat="1" ht="62.25" customHeight="1" x14ac:dyDescent="0.4">
      <c r="A28" s="78">
        <f t="shared" si="8"/>
        <v>22</v>
      </c>
      <c r="B28" s="69"/>
      <c r="C28" s="69"/>
      <c r="D28" s="69"/>
      <c r="E28" s="69"/>
      <c r="F28" s="69"/>
      <c r="G28" s="70"/>
      <c r="H28" s="70"/>
      <c r="I28" s="69"/>
      <c r="J28" s="69"/>
      <c r="K28" s="69"/>
      <c r="L28" s="71"/>
      <c r="M28" s="69"/>
      <c r="N28" s="69"/>
      <c r="O28" s="69"/>
      <c r="P28" s="69"/>
      <c r="Q28" s="85" t="str">
        <f t="shared" si="0"/>
        <v xml:space="preserve"> </v>
      </c>
      <c r="R28" s="61" t="str">
        <f t="shared" si="1"/>
        <v>×</v>
      </c>
      <c r="T28" s="58" t="b">
        <f t="shared" si="2"/>
        <v>0</v>
      </c>
      <c r="U28" s="58" t="b">
        <f t="shared" si="3"/>
        <v>0</v>
      </c>
      <c r="V28" s="58" t="b">
        <f t="shared" si="4"/>
        <v>0</v>
      </c>
      <c r="W28" s="58" t="b">
        <f t="shared" si="5"/>
        <v>0</v>
      </c>
      <c r="X28" s="58" t="b">
        <f t="shared" si="6"/>
        <v>0</v>
      </c>
      <c r="Y28" s="6" t="b">
        <f t="shared" si="7"/>
        <v>0</v>
      </c>
    </row>
    <row r="29" spans="1:25" s="6" customFormat="1" ht="62.25" customHeight="1" x14ac:dyDescent="0.4">
      <c r="A29" s="78">
        <f t="shared" si="8"/>
        <v>23</v>
      </c>
      <c r="B29" s="69"/>
      <c r="C29" s="69"/>
      <c r="D29" s="69"/>
      <c r="E29" s="69"/>
      <c r="F29" s="69"/>
      <c r="G29" s="70"/>
      <c r="H29" s="70"/>
      <c r="I29" s="69"/>
      <c r="J29" s="69"/>
      <c r="K29" s="69"/>
      <c r="L29" s="71"/>
      <c r="M29" s="69"/>
      <c r="N29" s="69"/>
      <c r="O29" s="69"/>
      <c r="P29" s="69"/>
      <c r="Q29" s="85" t="str">
        <f t="shared" si="0"/>
        <v xml:space="preserve"> </v>
      </c>
      <c r="R29" s="61" t="str">
        <f t="shared" si="1"/>
        <v>×</v>
      </c>
      <c r="T29" s="58" t="b">
        <f t="shared" si="2"/>
        <v>0</v>
      </c>
      <c r="U29" s="58" t="b">
        <f t="shared" si="3"/>
        <v>0</v>
      </c>
      <c r="V29" s="58" t="b">
        <f t="shared" si="4"/>
        <v>0</v>
      </c>
      <c r="W29" s="58" t="b">
        <f t="shared" si="5"/>
        <v>0</v>
      </c>
      <c r="X29" s="58" t="b">
        <f t="shared" si="6"/>
        <v>0</v>
      </c>
      <c r="Y29" s="6" t="b">
        <f t="shared" si="7"/>
        <v>0</v>
      </c>
    </row>
    <row r="30" spans="1:25" s="6" customFormat="1" ht="62.25" customHeight="1" x14ac:dyDescent="0.4">
      <c r="A30" s="78">
        <f t="shared" si="8"/>
        <v>24</v>
      </c>
      <c r="B30" s="69"/>
      <c r="C30" s="69"/>
      <c r="D30" s="69"/>
      <c r="E30" s="69"/>
      <c r="F30" s="69"/>
      <c r="G30" s="70"/>
      <c r="H30" s="70"/>
      <c r="I30" s="69"/>
      <c r="J30" s="69"/>
      <c r="K30" s="69"/>
      <c r="L30" s="71"/>
      <c r="M30" s="69"/>
      <c r="N30" s="69"/>
      <c r="O30" s="69"/>
      <c r="P30" s="69"/>
      <c r="Q30" s="85" t="str">
        <f t="shared" si="0"/>
        <v xml:space="preserve"> </v>
      </c>
      <c r="R30" s="61" t="str">
        <f t="shared" si="1"/>
        <v>×</v>
      </c>
      <c r="T30" s="58" t="b">
        <f t="shared" si="2"/>
        <v>0</v>
      </c>
      <c r="U30" s="58" t="b">
        <f t="shared" si="3"/>
        <v>0</v>
      </c>
      <c r="V30" s="58" t="b">
        <f t="shared" si="4"/>
        <v>0</v>
      </c>
      <c r="W30" s="58" t="b">
        <f t="shared" si="5"/>
        <v>0</v>
      </c>
      <c r="X30" s="58" t="b">
        <f t="shared" si="6"/>
        <v>0</v>
      </c>
      <c r="Y30" s="6" t="b">
        <f t="shared" si="7"/>
        <v>0</v>
      </c>
    </row>
    <row r="31" spans="1:25" s="6" customFormat="1" ht="62.25" customHeight="1" x14ac:dyDescent="0.4">
      <c r="A31" s="78">
        <f t="shared" si="8"/>
        <v>25</v>
      </c>
      <c r="B31" s="69"/>
      <c r="C31" s="69"/>
      <c r="D31" s="69"/>
      <c r="E31" s="69"/>
      <c r="F31" s="69"/>
      <c r="G31" s="70"/>
      <c r="H31" s="70"/>
      <c r="I31" s="69"/>
      <c r="J31" s="69"/>
      <c r="K31" s="69"/>
      <c r="L31" s="71"/>
      <c r="M31" s="69"/>
      <c r="N31" s="69"/>
      <c r="O31" s="69"/>
      <c r="P31" s="69"/>
      <c r="Q31" s="85" t="str">
        <f t="shared" si="0"/>
        <v xml:space="preserve"> </v>
      </c>
      <c r="R31" s="61" t="str">
        <f t="shared" si="1"/>
        <v>×</v>
      </c>
      <c r="T31" s="58" t="b">
        <f t="shared" si="2"/>
        <v>0</v>
      </c>
      <c r="U31" s="58" t="b">
        <f t="shared" si="3"/>
        <v>0</v>
      </c>
      <c r="V31" s="58" t="b">
        <f t="shared" si="4"/>
        <v>0</v>
      </c>
      <c r="W31" s="58" t="b">
        <f t="shared" si="5"/>
        <v>0</v>
      </c>
      <c r="X31" s="58" t="b">
        <f t="shared" si="6"/>
        <v>0</v>
      </c>
      <c r="Y31" s="6" t="b">
        <f t="shared" si="7"/>
        <v>0</v>
      </c>
    </row>
    <row r="32" spans="1:25" s="6" customFormat="1" ht="62.25" customHeight="1" x14ac:dyDescent="0.4">
      <c r="A32" s="78">
        <f t="shared" si="8"/>
        <v>26</v>
      </c>
      <c r="B32" s="72"/>
      <c r="C32" s="72"/>
      <c r="D32" s="72"/>
      <c r="E32" s="72"/>
      <c r="F32" s="72"/>
      <c r="G32" s="73"/>
      <c r="H32" s="73"/>
      <c r="I32" s="72"/>
      <c r="J32" s="72"/>
      <c r="K32" s="69"/>
      <c r="L32" s="74"/>
      <c r="M32" s="72"/>
      <c r="N32" s="72"/>
      <c r="O32" s="72"/>
      <c r="P32" s="69"/>
      <c r="Q32" s="85" t="str">
        <f t="shared" si="0"/>
        <v xml:space="preserve"> </v>
      </c>
      <c r="R32" s="61" t="str">
        <f t="shared" si="1"/>
        <v>×</v>
      </c>
      <c r="T32" s="58" t="b">
        <f t="shared" si="2"/>
        <v>0</v>
      </c>
      <c r="U32" s="58" t="b">
        <f t="shared" si="3"/>
        <v>0</v>
      </c>
      <c r="V32" s="58" t="b">
        <f t="shared" si="4"/>
        <v>0</v>
      </c>
      <c r="W32" s="58" t="b">
        <f t="shared" si="5"/>
        <v>0</v>
      </c>
      <c r="X32" s="58" t="b">
        <f t="shared" si="6"/>
        <v>0</v>
      </c>
      <c r="Y32" s="6" t="b">
        <f t="shared" si="7"/>
        <v>0</v>
      </c>
    </row>
    <row r="33" spans="1:25" s="6" customFormat="1" ht="62.25" customHeight="1" x14ac:dyDescent="0.4">
      <c r="A33" s="78">
        <f t="shared" si="8"/>
        <v>27</v>
      </c>
      <c r="B33" s="69"/>
      <c r="C33" s="69"/>
      <c r="D33" s="69"/>
      <c r="E33" s="69"/>
      <c r="F33" s="69"/>
      <c r="G33" s="70"/>
      <c r="H33" s="70"/>
      <c r="I33" s="69"/>
      <c r="J33" s="69"/>
      <c r="K33" s="69"/>
      <c r="L33" s="71"/>
      <c r="M33" s="69"/>
      <c r="N33" s="69"/>
      <c r="O33" s="69"/>
      <c r="P33" s="69"/>
      <c r="Q33" s="85" t="str">
        <f t="shared" si="0"/>
        <v xml:space="preserve"> </v>
      </c>
      <c r="R33" s="61" t="str">
        <f t="shared" si="1"/>
        <v>×</v>
      </c>
      <c r="T33" s="58" t="b">
        <f t="shared" si="2"/>
        <v>0</v>
      </c>
      <c r="U33" s="58" t="b">
        <f t="shared" si="3"/>
        <v>0</v>
      </c>
      <c r="V33" s="58" t="b">
        <f t="shared" si="4"/>
        <v>0</v>
      </c>
      <c r="W33" s="58" t="b">
        <f t="shared" si="5"/>
        <v>0</v>
      </c>
      <c r="X33" s="58" t="b">
        <f t="shared" si="6"/>
        <v>0</v>
      </c>
      <c r="Y33" s="6" t="b">
        <f t="shared" si="7"/>
        <v>0</v>
      </c>
    </row>
    <row r="34" spans="1:25" s="6" customFormat="1" ht="62.25" customHeight="1" x14ac:dyDescent="0.4">
      <c r="A34" s="78">
        <f t="shared" si="8"/>
        <v>28</v>
      </c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71"/>
      <c r="M34" s="69"/>
      <c r="N34" s="69"/>
      <c r="O34" s="69"/>
      <c r="P34" s="69"/>
      <c r="Q34" s="85" t="str">
        <f t="shared" si="0"/>
        <v xml:space="preserve"> </v>
      </c>
      <c r="R34" s="61" t="str">
        <f t="shared" si="1"/>
        <v>×</v>
      </c>
      <c r="T34" s="58" t="b">
        <f t="shared" si="2"/>
        <v>0</v>
      </c>
      <c r="U34" s="58" t="b">
        <f t="shared" si="3"/>
        <v>0</v>
      </c>
      <c r="V34" s="58" t="b">
        <f t="shared" si="4"/>
        <v>0</v>
      </c>
      <c r="W34" s="58" t="b">
        <f t="shared" si="5"/>
        <v>0</v>
      </c>
      <c r="X34" s="58" t="b">
        <f t="shared" si="6"/>
        <v>0</v>
      </c>
      <c r="Y34" s="6" t="b">
        <f t="shared" si="7"/>
        <v>0</v>
      </c>
    </row>
    <row r="35" spans="1:25" s="6" customFormat="1" ht="62.25" customHeight="1" x14ac:dyDescent="0.4">
      <c r="A35" s="78">
        <f t="shared" si="8"/>
        <v>29</v>
      </c>
      <c r="B35" s="69"/>
      <c r="C35" s="69"/>
      <c r="D35" s="69"/>
      <c r="E35" s="69"/>
      <c r="F35" s="69"/>
      <c r="G35" s="70"/>
      <c r="H35" s="70"/>
      <c r="I35" s="69"/>
      <c r="J35" s="69"/>
      <c r="K35" s="69"/>
      <c r="L35" s="71"/>
      <c r="M35" s="69"/>
      <c r="N35" s="69"/>
      <c r="O35" s="69"/>
      <c r="P35" s="69"/>
      <c r="Q35" s="85" t="str">
        <f t="shared" si="0"/>
        <v xml:space="preserve"> </v>
      </c>
      <c r="R35" s="61" t="str">
        <f t="shared" si="1"/>
        <v>×</v>
      </c>
      <c r="T35" s="58" t="b">
        <f t="shared" si="2"/>
        <v>0</v>
      </c>
      <c r="U35" s="58" t="b">
        <f t="shared" si="3"/>
        <v>0</v>
      </c>
      <c r="V35" s="58" t="b">
        <f t="shared" si="4"/>
        <v>0</v>
      </c>
      <c r="W35" s="58" t="b">
        <f t="shared" si="5"/>
        <v>0</v>
      </c>
      <c r="X35" s="58" t="b">
        <f t="shared" si="6"/>
        <v>0</v>
      </c>
      <c r="Y35" s="6" t="b">
        <f t="shared" si="7"/>
        <v>0</v>
      </c>
    </row>
    <row r="36" spans="1:25" s="6" customFormat="1" ht="62.25" customHeight="1" x14ac:dyDescent="0.4">
      <c r="A36" s="78">
        <f t="shared" si="8"/>
        <v>30</v>
      </c>
      <c r="B36" s="69"/>
      <c r="C36" s="69"/>
      <c r="D36" s="69"/>
      <c r="E36" s="69"/>
      <c r="F36" s="69"/>
      <c r="G36" s="70"/>
      <c r="H36" s="70"/>
      <c r="I36" s="69"/>
      <c r="J36" s="69"/>
      <c r="K36" s="69"/>
      <c r="L36" s="71"/>
      <c r="M36" s="69"/>
      <c r="N36" s="69"/>
      <c r="O36" s="69"/>
      <c r="P36" s="69"/>
      <c r="Q36" s="85" t="str">
        <f t="shared" si="0"/>
        <v xml:space="preserve"> </v>
      </c>
      <c r="R36" s="61" t="str">
        <f t="shared" si="1"/>
        <v>×</v>
      </c>
      <c r="T36" s="58" t="b">
        <f t="shared" si="2"/>
        <v>0</v>
      </c>
      <c r="U36" s="58" t="b">
        <f t="shared" si="3"/>
        <v>0</v>
      </c>
      <c r="V36" s="58" t="b">
        <f t="shared" si="4"/>
        <v>0</v>
      </c>
      <c r="W36" s="58" t="b">
        <f t="shared" si="5"/>
        <v>0</v>
      </c>
      <c r="X36" s="58" t="b">
        <f t="shared" si="6"/>
        <v>0</v>
      </c>
      <c r="Y36" s="6" t="b">
        <f t="shared" si="7"/>
        <v>0</v>
      </c>
    </row>
    <row r="37" spans="1:25" ht="45" customHeight="1" x14ac:dyDescent="0.4">
      <c r="A37" s="8"/>
      <c r="B37" s="7" t="s">
        <v>12</v>
      </c>
      <c r="C37" s="8"/>
      <c r="D37" s="8"/>
      <c r="E37" s="8"/>
      <c r="F37" s="8"/>
      <c r="G37" s="8"/>
      <c r="H37" s="8"/>
      <c r="I37" s="8"/>
      <c r="J37" s="8"/>
      <c r="K37" s="7">
        <f>SUM(K7:K36)</f>
        <v>0</v>
      </c>
      <c r="L37" s="9"/>
      <c r="M37" s="8"/>
      <c r="N37" s="8"/>
      <c r="O37" s="7"/>
      <c r="P37" s="7"/>
      <c r="Q37" s="47"/>
      <c r="R37" s="83"/>
      <c r="S37">
        <f>SUM(T37:X37)</f>
        <v>0</v>
      </c>
      <c r="T37" s="6">
        <f>SUM(T7:T36)</f>
        <v>0</v>
      </c>
      <c r="U37" s="6">
        <f t="shared" ref="U37:Y37" si="9">SUM(U7:U36)</f>
        <v>0</v>
      </c>
      <c r="V37" s="6">
        <f t="shared" si="9"/>
        <v>0</v>
      </c>
      <c r="W37" s="6">
        <f t="shared" si="9"/>
        <v>0</v>
      </c>
      <c r="X37" s="6">
        <f t="shared" si="9"/>
        <v>0</v>
      </c>
      <c r="Y37" s="6">
        <f t="shared" si="9"/>
        <v>0</v>
      </c>
    </row>
    <row r="38" spans="1:25" ht="19.5" x14ac:dyDescent="0.4">
      <c r="A38" s="10" t="s">
        <v>17</v>
      </c>
      <c r="H38" s="10" t="s">
        <v>14</v>
      </c>
    </row>
    <row r="39" spans="1:25" ht="19.5" x14ac:dyDescent="0.4">
      <c r="A39" s="10"/>
    </row>
  </sheetData>
  <sheetProtection sort="0"/>
  <protectedRanges>
    <protectedRange sqref="A6:P36" name="範囲1"/>
  </protectedRanges>
  <mergeCells count="4">
    <mergeCell ref="F2:H2"/>
    <mergeCell ref="F3:I3"/>
    <mergeCell ref="F5:L5"/>
    <mergeCell ref="A1:E1"/>
  </mergeCells>
  <phoneticPr fontId="2"/>
  <dataValidations count="1">
    <dataValidation type="list" allowBlank="1" showInputMessage="1" showErrorMessage="1" sqref="WVY983067:WVY983076 P65535:P65544 JM65535:JM65544 TI65535:TI65544 ADE65535:ADE65544 ANA65535:ANA65544 AWW65535:AWW65544 BGS65535:BGS65544 BQO65535:BQO65544 CAK65535:CAK65544 CKG65535:CKG65544 CUC65535:CUC65544 DDY65535:DDY65544 DNU65535:DNU65544 DXQ65535:DXQ65544 EHM65535:EHM65544 ERI65535:ERI65544 FBE65535:FBE65544 FLA65535:FLA65544 FUW65535:FUW65544 GES65535:GES65544 GOO65535:GOO65544 GYK65535:GYK65544 HIG65535:HIG65544 HSC65535:HSC65544 IBY65535:IBY65544 ILU65535:ILU65544 IVQ65535:IVQ65544 JFM65535:JFM65544 JPI65535:JPI65544 JZE65535:JZE65544 KJA65535:KJA65544 KSW65535:KSW65544 LCS65535:LCS65544 LMO65535:LMO65544 LWK65535:LWK65544 MGG65535:MGG65544 MQC65535:MQC65544 MZY65535:MZY65544 NJU65535:NJU65544 NTQ65535:NTQ65544 ODM65535:ODM65544 ONI65535:ONI65544 OXE65535:OXE65544 PHA65535:PHA65544 PQW65535:PQW65544 QAS65535:QAS65544 QKO65535:QKO65544 QUK65535:QUK65544 REG65535:REG65544 ROC65535:ROC65544 RXY65535:RXY65544 SHU65535:SHU65544 SRQ65535:SRQ65544 TBM65535:TBM65544 TLI65535:TLI65544 TVE65535:TVE65544 UFA65535:UFA65544 UOW65535:UOW65544 UYS65535:UYS65544 VIO65535:VIO65544 VSK65535:VSK65544 WCG65535:WCG65544 WMC65535:WMC65544 WVY65535:WVY65544 P131071:P131080 JM131071:JM131080 TI131071:TI131080 ADE131071:ADE131080 ANA131071:ANA131080 AWW131071:AWW131080 BGS131071:BGS131080 BQO131071:BQO131080 CAK131071:CAK131080 CKG131071:CKG131080 CUC131071:CUC131080 DDY131071:DDY131080 DNU131071:DNU131080 DXQ131071:DXQ131080 EHM131071:EHM131080 ERI131071:ERI131080 FBE131071:FBE131080 FLA131071:FLA131080 FUW131071:FUW131080 GES131071:GES131080 GOO131071:GOO131080 GYK131071:GYK131080 HIG131071:HIG131080 HSC131071:HSC131080 IBY131071:IBY131080 ILU131071:ILU131080 IVQ131071:IVQ131080 JFM131071:JFM131080 JPI131071:JPI131080 JZE131071:JZE131080 KJA131071:KJA131080 KSW131071:KSW131080 LCS131071:LCS131080 LMO131071:LMO131080 LWK131071:LWK131080 MGG131071:MGG131080 MQC131071:MQC131080 MZY131071:MZY131080 NJU131071:NJU131080 NTQ131071:NTQ131080 ODM131071:ODM131080 ONI131071:ONI131080 OXE131071:OXE131080 PHA131071:PHA131080 PQW131071:PQW131080 QAS131071:QAS131080 QKO131071:QKO131080 QUK131071:QUK131080 REG131071:REG131080 ROC131071:ROC131080 RXY131071:RXY131080 SHU131071:SHU131080 SRQ131071:SRQ131080 TBM131071:TBM131080 TLI131071:TLI131080 TVE131071:TVE131080 UFA131071:UFA131080 UOW131071:UOW131080 UYS131071:UYS131080 VIO131071:VIO131080 VSK131071:VSK131080 WCG131071:WCG131080 WMC131071:WMC131080 WVY131071:WVY131080 P196607:P196616 JM196607:JM196616 TI196607:TI196616 ADE196607:ADE196616 ANA196607:ANA196616 AWW196607:AWW196616 BGS196607:BGS196616 BQO196607:BQO196616 CAK196607:CAK196616 CKG196607:CKG196616 CUC196607:CUC196616 DDY196607:DDY196616 DNU196607:DNU196616 DXQ196607:DXQ196616 EHM196607:EHM196616 ERI196607:ERI196616 FBE196607:FBE196616 FLA196607:FLA196616 FUW196607:FUW196616 GES196607:GES196616 GOO196607:GOO196616 GYK196607:GYK196616 HIG196607:HIG196616 HSC196607:HSC196616 IBY196607:IBY196616 ILU196607:ILU196616 IVQ196607:IVQ196616 JFM196607:JFM196616 JPI196607:JPI196616 JZE196607:JZE196616 KJA196607:KJA196616 KSW196607:KSW196616 LCS196607:LCS196616 LMO196607:LMO196616 LWK196607:LWK196616 MGG196607:MGG196616 MQC196607:MQC196616 MZY196607:MZY196616 NJU196607:NJU196616 NTQ196607:NTQ196616 ODM196607:ODM196616 ONI196607:ONI196616 OXE196607:OXE196616 PHA196607:PHA196616 PQW196607:PQW196616 QAS196607:QAS196616 QKO196607:QKO196616 QUK196607:QUK196616 REG196607:REG196616 ROC196607:ROC196616 RXY196607:RXY196616 SHU196607:SHU196616 SRQ196607:SRQ196616 TBM196607:TBM196616 TLI196607:TLI196616 TVE196607:TVE196616 UFA196607:UFA196616 UOW196607:UOW196616 UYS196607:UYS196616 VIO196607:VIO196616 VSK196607:VSK196616 WCG196607:WCG196616 WMC196607:WMC196616 WVY196607:WVY196616 P262143:P262152 JM262143:JM262152 TI262143:TI262152 ADE262143:ADE262152 ANA262143:ANA262152 AWW262143:AWW262152 BGS262143:BGS262152 BQO262143:BQO262152 CAK262143:CAK262152 CKG262143:CKG262152 CUC262143:CUC262152 DDY262143:DDY262152 DNU262143:DNU262152 DXQ262143:DXQ262152 EHM262143:EHM262152 ERI262143:ERI262152 FBE262143:FBE262152 FLA262143:FLA262152 FUW262143:FUW262152 GES262143:GES262152 GOO262143:GOO262152 GYK262143:GYK262152 HIG262143:HIG262152 HSC262143:HSC262152 IBY262143:IBY262152 ILU262143:ILU262152 IVQ262143:IVQ262152 JFM262143:JFM262152 JPI262143:JPI262152 JZE262143:JZE262152 KJA262143:KJA262152 KSW262143:KSW262152 LCS262143:LCS262152 LMO262143:LMO262152 LWK262143:LWK262152 MGG262143:MGG262152 MQC262143:MQC262152 MZY262143:MZY262152 NJU262143:NJU262152 NTQ262143:NTQ262152 ODM262143:ODM262152 ONI262143:ONI262152 OXE262143:OXE262152 PHA262143:PHA262152 PQW262143:PQW262152 QAS262143:QAS262152 QKO262143:QKO262152 QUK262143:QUK262152 REG262143:REG262152 ROC262143:ROC262152 RXY262143:RXY262152 SHU262143:SHU262152 SRQ262143:SRQ262152 TBM262143:TBM262152 TLI262143:TLI262152 TVE262143:TVE262152 UFA262143:UFA262152 UOW262143:UOW262152 UYS262143:UYS262152 VIO262143:VIO262152 VSK262143:VSK262152 WCG262143:WCG262152 WMC262143:WMC262152 WVY262143:WVY262152 P327679:P327688 JM327679:JM327688 TI327679:TI327688 ADE327679:ADE327688 ANA327679:ANA327688 AWW327679:AWW327688 BGS327679:BGS327688 BQO327679:BQO327688 CAK327679:CAK327688 CKG327679:CKG327688 CUC327679:CUC327688 DDY327679:DDY327688 DNU327679:DNU327688 DXQ327679:DXQ327688 EHM327679:EHM327688 ERI327679:ERI327688 FBE327679:FBE327688 FLA327679:FLA327688 FUW327679:FUW327688 GES327679:GES327688 GOO327679:GOO327688 GYK327679:GYK327688 HIG327679:HIG327688 HSC327679:HSC327688 IBY327679:IBY327688 ILU327679:ILU327688 IVQ327679:IVQ327688 JFM327679:JFM327688 JPI327679:JPI327688 JZE327679:JZE327688 KJA327679:KJA327688 KSW327679:KSW327688 LCS327679:LCS327688 LMO327679:LMO327688 LWK327679:LWK327688 MGG327679:MGG327688 MQC327679:MQC327688 MZY327679:MZY327688 NJU327679:NJU327688 NTQ327679:NTQ327688 ODM327679:ODM327688 ONI327679:ONI327688 OXE327679:OXE327688 PHA327679:PHA327688 PQW327679:PQW327688 QAS327679:QAS327688 QKO327679:QKO327688 QUK327679:QUK327688 REG327679:REG327688 ROC327679:ROC327688 RXY327679:RXY327688 SHU327679:SHU327688 SRQ327679:SRQ327688 TBM327679:TBM327688 TLI327679:TLI327688 TVE327679:TVE327688 UFA327679:UFA327688 UOW327679:UOW327688 UYS327679:UYS327688 VIO327679:VIO327688 VSK327679:VSK327688 WCG327679:WCG327688 WMC327679:WMC327688 WVY327679:WVY327688 P393215:P393224 JM393215:JM393224 TI393215:TI393224 ADE393215:ADE393224 ANA393215:ANA393224 AWW393215:AWW393224 BGS393215:BGS393224 BQO393215:BQO393224 CAK393215:CAK393224 CKG393215:CKG393224 CUC393215:CUC393224 DDY393215:DDY393224 DNU393215:DNU393224 DXQ393215:DXQ393224 EHM393215:EHM393224 ERI393215:ERI393224 FBE393215:FBE393224 FLA393215:FLA393224 FUW393215:FUW393224 GES393215:GES393224 GOO393215:GOO393224 GYK393215:GYK393224 HIG393215:HIG393224 HSC393215:HSC393224 IBY393215:IBY393224 ILU393215:ILU393224 IVQ393215:IVQ393224 JFM393215:JFM393224 JPI393215:JPI393224 JZE393215:JZE393224 KJA393215:KJA393224 KSW393215:KSW393224 LCS393215:LCS393224 LMO393215:LMO393224 LWK393215:LWK393224 MGG393215:MGG393224 MQC393215:MQC393224 MZY393215:MZY393224 NJU393215:NJU393224 NTQ393215:NTQ393224 ODM393215:ODM393224 ONI393215:ONI393224 OXE393215:OXE393224 PHA393215:PHA393224 PQW393215:PQW393224 QAS393215:QAS393224 QKO393215:QKO393224 QUK393215:QUK393224 REG393215:REG393224 ROC393215:ROC393224 RXY393215:RXY393224 SHU393215:SHU393224 SRQ393215:SRQ393224 TBM393215:TBM393224 TLI393215:TLI393224 TVE393215:TVE393224 UFA393215:UFA393224 UOW393215:UOW393224 UYS393215:UYS393224 VIO393215:VIO393224 VSK393215:VSK393224 WCG393215:WCG393224 WMC393215:WMC393224 WVY393215:WVY393224 P458751:P458760 JM458751:JM458760 TI458751:TI458760 ADE458751:ADE458760 ANA458751:ANA458760 AWW458751:AWW458760 BGS458751:BGS458760 BQO458751:BQO458760 CAK458751:CAK458760 CKG458751:CKG458760 CUC458751:CUC458760 DDY458751:DDY458760 DNU458751:DNU458760 DXQ458751:DXQ458760 EHM458751:EHM458760 ERI458751:ERI458760 FBE458751:FBE458760 FLA458751:FLA458760 FUW458751:FUW458760 GES458751:GES458760 GOO458751:GOO458760 GYK458751:GYK458760 HIG458751:HIG458760 HSC458751:HSC458760 IBY458751:IBY458760 ILU458751:ILU458760 IVQ458751:IVQ458760 JFM458751:JFM458760 JPI458751:JPI458760 JZE458751:JZE458760 KJA458751:KJA458760 KSW458751:KSW458760 LCS458751:LCS458760 LMO458751:LMO458760 LWK458751:LWK458760 MGG458751:MGG458760 MQC458751:MQC458760 MZY458751:MZY458760 NJU458751:NJU458760 NTQ458751:NTQ458760 ODM458751:ODM458760 ONI458751:ONI458760 OXE458751:OXE458760 PHA458751:PHA458760 PQW458751:PQW458760 QAS458751:QAS458760 QKO458751:QKO458760 QUK458751:QUK458760 REG458751:REG458760 ROC458751:ROC458760 RXY458751:RXY458760 SHU458751:SHU458760 SRQ458751:SRQ458760 TBM458751:TBM458760 TLI458751:TLI458760 TVE458751:TVE458760 UFA458751:UFA458760 UOW458751:UOW458760 UYS458751:UYS458760 VIO458751:VIO458760 VSK458751:VSK458760 WCG458751:WCG458760 WMC458751:WMC458760 WVY458751:WVY458760 P524287:P524296 JM524287:JM524296 TI524287:TI524296 ADE524287:ADE524296 ANA524287:ANA524296 AWW524287:AWW524296 BGS524287:BGS524296 BQO524287:BQO524296 CAK524287:CAK524296 CKG524287:CKG524296 CUC524287:CUC524296 DDY524287:DDY524296 DNU524287:DNU524296 DXQ524287:DXQ524296 EHM524287:EHM524296 ERI524287:ERI524296 FBE524287:FBE524296 FLA524287:FLA524296 FUW524287:FUW524296 GES524287:GES524296 GOO524287:GOO524296 GYK524287:GYK524296 HIG524287:HIG524296 HSC524287:HSC524296 IBY524287:IBY524296 ILU524287:ILU524296 IVQ524287:IVQ524296 JFM524287:JFM524296 JPI524287:JPI524296 JZE524287:JZE524296 KJA524287:KJA524296 KSW524287:KSW524296 LCS524287:LCS524296 LMO524287:LMO524296 LWK524287:LWK524296 MGG524287:MGG524296 MQC524287:MQC524296 MZY524287:MZY524296 NJU524287:NJU524296 NTQ524287:NTQ524296 ODM524287:ODM524296 ONI524287:ONI524296 OXE524287:OXE524296 PHA524287:PHA524296 PQW524287:PQW524296 QAS524287:QAS524296 QKO524287:QKO524296 QUK524287:QUK524296 REG524287:REG524296 ROC524287:ROC524296 RXY524287:RXY524296 SHU524287:SHU524296 SRQ524287:SRQ524296 TBM524287:TBM524296 TLI524287:TLI524296 TVE524287:TVE524296 UFA524287:UFA524296 UOW524287:UOW524296 UYS524287:UYS524296 VIO524287:VIO524296 VSK524287:VSK524296 WCG524287:WCG524296 WMC524287:WMC524296 WVY524287:WVY524296 P589823:P589832 JM589823:JM589832 TI589823:TI589832 ADE589823:ADE589832 ANA589823:ANA589832 AWW589823:AWW589832 BGS589823:BGS589832 BQO589823:BQO589832 CAK589823:CAK589832 CKG589823:CKG589832 CUC589823:CUC589832 DDY589823:DDY589832 DNU589823:DNU589832 DXQ589823:DXQ589832 EHM589823:EHM589832 ERI589823:ERI589832 FBE589823:FBE589832 FLA589823:FLA589832 FUW589823:FUW589832 GES589823:GES589832 GOO589823:GOO589832 GYK589823:GYK589832 HIG589823:HIG589832 HSC589823:HSC589832 IBY589823:IBY589832 ILU589823:ILU589832 IVQ589823:IVQ589832 JFM589823:JFM589832 JPI589823:JPI589832 JZE589823:JZE589832 KJA589823:KJA589832 KSW589823:KSW589832 LCS589823:LCS589832 LMO589823:LMO589832 LWK589823:LWK589832 MGG589823:MGG589832 MQC589823:MQC589832 MZY589823:MZY589832 NJU589823:NJU589832 NTQ589823:NTQ589832 ODM589823:ODM589832 ONI589823:ONI589832 OXE589823:OXE589832 PHA589823:PHA589832 PQW589823:PQW589832 QAS589823:QAS589832 QKO589823:QKO589832 QUK589823:QUK589832 REG589823:REG589832 ROC589823:ROC589832 RXY589823:RXY589832 SHU589823:SHU589832 SRQ589823:SRQ589832 TBM589823:TBM589832 TLI589823:TLI589832 TVE589823:TVE589832 UFA589823:UFA589832 UOW589823:UOW589832 UYS589823:UYS589832 VIO589823:VIO589832 VSK589823:VSK589832 WCG589823:WCG589832 WMC589823:WMC589832 WVY589823:WVY589832 P655359:P655368 JM655359:JM655368 TI655359:TI655368 ADE655359:ADE655368 ANA655359:ANA655368 AWW655359:AWW655368 BGS655359:BGS655368 BQO655359:BQO655368 CAK655359:CAK655368 CKG655359:CKG655368 CUC655359:CUC655368 DDY655359:DDY655368 DNU655359:DNU655368 DXQ655359:DXQ655368 EHM655359:EHM655368 ERI655359:ERI655368 FBE655359:FBE655368 FLA655359:FLA655368 FUW655359:FUW655368 GES655359:GES655368 GOO655359:GOO655368 GYK655359:GYK655368 HIG655359:HIG655368 HSC655359:HSC655368 IBY655359:IBY655368 ILU655359:ILU655368 IVQ655359:IVQ655368 JFM655359:JFM655368 JPI655359:JPI655368 JZE655359:JZE655368 KJA655359:KJA655368 KSW655359:KSW655368 LCS655359:LCS655368 LMO655359:LMO655368 LWK655359:LWK655368 MGG655359:MGG655368 MQC655359:MQC655368 MZY655359:MZY655368 NJU655359:NJU655368 NTQ655359:NTQ655368 ODM655359:ODM655368 ONI655359:ONI655368 OXE655359:OXE655368 PHA655359:PHA655368 PQW655359:PQW655368 QAS655359:QAS655368 QKO655359:QKO655368 QUK655359:QUK655368 REG655359:REG655368 ROC655359:ROC655368 RXY655359:RXY655368 SHU655359:SHU655368 SRQ655359:SRQ655368 TBM655359:TBM655368 TLI655359:TLI655368 TVE655359:TVE655368 UFA655359:UFA655368 UOW655359:UOW655368 UYS655359:UYS655368 VIO655359:VIO655368 VSK655359:VSK655368 WCG655359:WCG655368 WMC655359:WMC655368 WVY655359:WVY655368 P720895:P720904 JM720895:JM720904 TI720895:TI720904 ADE720895:ADE720904 ANA720895:ANA720904 AWW720895:AWW720904 BGS720895:BGS720904 BQO720895:BQO720904 CAK720895:CAK720904 CKG720895:CKG720904 CUC720895:CUC720904 DDY720895:DDY720904 DNU720895:DNU720904 DXQ720895:DXQ720904 EHM720895:EHM720904 ERI720895:ERI720904 FBE720895:FBE720904 FLA720895:FLA720904 FUW720895:FUW720904 GES720895:GES720904 GOO720895:GOO720904 GYK720895:GYK720904 HIG720895:HIG720904 HSC720895:HSC720904 IBY720895:IBY720904 ILU720895:ILU720904 IVQ720895:IVQ720904 JFM720895:JFM720904 JPI720895:JPI720904 JZE720895:JZE720904 KJA720895:KJA720904 KSW720895:KSW720904 LCS720895:LCS720904 LMO720895:LMO720904 LWK720895:LWK720904 MGG720895:MGG720904 MQC720895:MQC720904 MZY720895:MZY720904 NJU720895:NJU720904 NTQ720895:NTQ720904 ODM720895:ODM720904 ONI720895:ONI720904 OXE720895:OXE720904 PHA720895:PHA720904 PQW720895:PQW720904 QAS720895:QAS720904 QKO720895:QKO720904 QUK720895:QUK720904 REG720895:REG720904 ROC720895:ROC720904 RXY720895:RXY720904 SHU720895:SHU720904 SRQ720895:SRQ720904 TBM720895:TBM720904 TLI720895:TLI720904 TVE720895:TVE720904 UFA720895:UFA720904 UOW720895:UOW720904 UYS720895:UYS720904 VIO720895:VIO720904 VSK720895:VSK720904 WCG720895:WCG720904 WMC720895:WMC720904 WVY720895:WVY720904 P786431:P786440 JM786431:JM786440 TI786431:TI786440 ADE786431:ADE786440 ANA786431:ANA786440 AWW786431:AWW786440 BGS786431:BGS786440 BQO786431:BQO786440 CAK786431:CAK786440 CKG786431:CKG786440 CUC786431:CUC786440 DDY786431:DDY786440 DNU786431:DNU786440 DXQ786431:DXQ786440 EHM786431:EHM786440 ERI786431:ERI786440 FBE786431:FBE786440 FLA786431:FLA786440 FUW786431:FUW786440 GES786431:GES786440 GOO786431:GOO786440 GYK786431:GYK786440 HIG786431:HIG786440 HSC786431:HSC786440 IBY786431:IBY786440 ILU786431:ILU786440 IVQ786431:IVQ786440 JFM786431:JFM786440 JPI786431:JPI786440 JZE786431:JZE786440 KJA786431:KJA786440 KSW786431:KSW786440 LCS786431:LCS786440 LMO786431:LMO786440 LWK786431:LWK786440 MGG786431:MGG786440 MQC786431:MQC786440 MZY786431:MZY786440 NJU786431:NJU786440 NTQ786431:NTQ786440 ODM786431:ODM786440 ONI786431:ONI786440 OXE786431:OXE786440 PHA786431:PHA786440 PQW786431:PQW786440 QAS786431:QAS786440 QKO786431:QKO786440 QUK786431:QUK786440 REG786431:REG786440 ROC786431:ROC786440 RXY786431:RXY786440 SHU786431:SHU786440 SRQ786431:SRQ786440 TBM786431:TBM786440 TLI786431:TLI786440 TVE786431:TVE786440 UFA786431:UFA786440 UOW786431:UOW786440 UYS786431:UYS786440 VIO786431:VIO786440 VSK786431:VSK786440 WCG786431:WCG786440 WMC786431:WMC786440 WVY786431:WVY786440 P851967:P851976 JM851967:JM851976 TI851967:TI851976 ADE851967:ADE851976 ANA851967:ANA851976 AWW851967:AWW851976 BGS851967:BGS851976 BQO851967:BQO851976 CAK851967:CAK851976 CKG851967:CKG851976 CUC851967:CUC851976 DDY851967:DDY851976 DNU851967:DNU851976 DXQ851967:DXQ851976 EHM851967:EHM851976 ERI851967:ERI851976 FBE851967:FBE851976 FLA851967:FLA851976 FUW851967:FUW851976 GES851967:GES851976 GOO851967:GOO851976 GYK851967:GYK851976 HIG851967:HIG851976 HSC851967:HSC851976 IBY851967:IBY851976 ILU851967:ILU851976 IVQ851967:IVQ851976 JFM851967:JFM851976 JPI851967:JPI851976 JZE851967:JZE851976 KJA851967:KJA851976 KSW851967:KSW851976 LCS851967:LCS851976 LMO851967:LMO851976 LWK851967:LWK851976 MGG851967:MGG851976 MQC851967:MQC851976 MZY851967:MZY851976 NJU851967:NJU851976 NTQ851967:NTQ851976 ODM851967:ODM851976 ONI851967:ONI851976 OXE851967:OXE851976 PHA851967:PHA851976 PQW851967:PQW851976 QAS851967:QAS851976 QKO851967:QKO851976 QUK851967:QUK851976 REG851967:REG851976 ROC851967:ROC851976 RXY851967:RXY851976 SHU851967:SHU851976 SRQ851967:SRQ851976 TBM851967:TBM851976 TLI851967:TLI851976 TVE851967:TVE851976 UFA851967:UFA851976 UOW851967:UOW851976 UYS851967:UYS851976 VIO851967:VIO851976 VSK851967:VSK851976 WCG851967:WCG851976 WMC851967:WMC851976 WVY851967:WVY851976 P917503:P917512 JM917503:JM917512 TI917503:TI917512 ADE917503:ADE917512 ANA917503:ANA917512 AWW917503:AWW917512 BGS917503:BGS917512 BQO917503:BQO917512 CAK917503:CAK917512 CKG917503:CKG917512 CUC917503:CUC917512 DDY917503:DDY917512 DNU917503:DNU917512 DXQ917503:DXQ917512 EHM917503:EHM917512 ERI917503:ERI917512 FBE917503:FBE917512 FLA917503:FLA917512 FUW917503:FUW917512 GES917503:GES917512 GOO917503:GOO917512 GYK917503:GYK917512 HIG917503:HIG917512 HSC917503:HSC917512 IBY917503:IBY917512 ILU917503:ILU917512 IVQ917503:IVQ917512 JFM917503:JFM917512 JPI917503:JPI917512 JZE917503:JZE917512 KJA917503:KJA917512 KSW917503:KSW917512 LCS917503:LCS917512 LMO917503:LMO917512 LWK917503:LWK917512 MGG917503:MGG917512 MQC917503:MQC917512 MZY917503:MZY917512 NJU917503:NJU917512 NTQ917503:NTQ917512 ODM917503:ODM917512 ONI917503:ONI917512 OXE917503:OXE917512 PHA917503:PHA917512 PQW917503:PQW917512 QAS917503:QAS917512 QKO917503:QKO917512 QUK917503:QUK917512 REG917503:REG917512 ROC917503:ROC917512 RXY917503:RXY917512 SHU917503:SHU917512 SRQ917503:SRQ917512 TBM917503:TBM917512 TLI917503:TLI917512 TVE917503:TVE917512 UFA917503:UFA917512 UOW917503:UOW917512 UYS917503:UYS917512 VIO917503:VIO917512 VSK917503:VSK917512 WCG917503:WCG917512 WMC917503:WMC917512 WVY917503:WVY917512 P983039:P983048 JM983039:JM983048 TI983039:TI983048 ADE983039:ADE983048 ANA983039:ANA983048 AWW983039:AWW983048 BGS983039:BGS983048 BQO983039:BQO983048 CAK983039:CAK983048 CKG983039:CKG983048 CUC983039:CUC983048 DDY983039:DDY983048 DNU983039:DNU983048 DXQ983039:DXQ983048 EHM983039:EHM983048 ERI983039:ERI983048 FBE983039:FBE983048 FLA983039:FLA983048 FUW983039:FUW983048 GES983039:GES983048 GOO983039:GOO983048 GYK983039:GYK983048 HIG983039:HIG983048 HSC983039:HSC983048 IBY983039:IBY983048 ILU983039:ILU983048 IVQ983039:IVQ983048 JFM983039:JFM983048 JPI983039:JPI983048 JZE983039:JZE983048 KJA983039:KJA983048 KSW983039:KSW983048 LCS983039:LCS983048 LMO983039:LMO983048 LWK983039:LWK983048 MGG983039:MGG983048 MQC983039:MQC983048 MZY983039:MZY983048 NJU983039:NJU983048 NTQ983039:NTQ983048 ODM983039:ODM983048 ONI983039:ONI983048 OXE983039:OXE983048 PHA983039:PHA983048 PQW983039:PQW983048 QAS983039:QAS983048 QKO983039:QKO983048 QUK983039:QUK983048 REG983039:REG983048 ROC983039:ROC983048 RXY983039:RXY983048 SHU983039:SHU983048 SRQ983039:SRQ983048 TBM983039:TBM983048 TLI983039:TLI983048 TVE983039:TVE983048 UFA983039:UFA983048 UOW983039:UOW983048 UYS983039:UYS983048 VIO983039:VIO983048 VSK983039:VSK983048 WCG983039:WCG983048 WMC983039:WMC983048 WVY983039:WVY983048 P65549:P65558 JM65549:JM65558 TI65549:TI65558 ADE65549:ADE65558 ANA65549:ANA65558 AWW65549:AWW65558 BGS65549:BGS65558 BQO65549:BQO65558 CAK65549:CAK65558 CKG65549:CKG65558 CUC65549:CUC65558 DDY65549:DDY65558 DNU65549:DNU65558 DXQ65549:DXQ65558 EHM65549:EHM65558 ERI65549:ERI65558 FBE65549:FBE65558 FLA65549:FLA65558 FUW65549:FUW65558 GES65549:GES65558 GOO65549:GOO65558 GYK65549:GYK65558 HIG65549:HIG65558 HSC65549:HSC65558 IBY65549:IBY65558 ILU65549:ILU65558 IVQ65549:IVQ65558 JFM65549:JFM65558 JPI65549:JPI65558 JZE65549:JZE65558 KJA65549:KJA65558 KSW65549:KSW65558 LCS65549:LCS65558 LMO65549:LMO65558 LWK65549:LWK65558 MGG65549:MGG65558 MQC65549:MQC65558 MZY65549:MZY65558 NJU65549:NJU65558 NTQ65549:NTQ65558 ODM65549:ODM65558 ONI65549:ONI65558 OXE65549:OXE65558 PHA65549:PHA65558 PQW65549:PQW65558 QAS65549:QAS65558 QKO65549:QKO65558 QUK65549:QUK65558 REG65549:REG65558 ROC65549:ROC65558 RXY65549:RXY65558 SHU65549:SHU65558 SRQ65549:SRQ65558 TBM65549:TBM65558 TLI65549:TLI65558 TVE65549:TVE65558 UFA65549:UFA65558 UOW65549:UOW65558 UYS65549:UYS65558 VIO65549:VIO65558 VSK65549:VSK65558 WCG65549:WCG65558 WMC65549:WMC65558 WVY65549:WVY65558 P131085:P131094 JM131085:JM131094 TI131085:TI131094 ADE131085:ADE131094 ANA131085:ANA131094 AWW131085:AWW131094 BGS131085:BGS131094 BQO131085:BQO131094 CAK131085:CAK131094 CKG131085:CKG131094 CUC131085:CUC131094 DDY131085:DDY131094 DNU131085:DNU131094 DXQ131085:DXQ131094 EHM131085:EHM131094 ERI131085:ERI131094 FBE131085:FBE131094 FLA131085:FLA131094 FUW131085:FUW131094 GES131085:GES131094 GOO131085:GOO131094 GYK131085:GYK131094 HIG131085:HIG131094 HSC131085:HSC131094 IBY131085:IBY131094 ILU131085:ILU131094 IVQ131085:IVQ131094 JFM131085:JFM131094 JPI131085:JPI131094 JZE131085:JZE131094 KJA131085:KJA131094 KSW131085:KSW131094 LCS131085:LCS131094 LMO131085:LMO131094 LWK131085:LWK131094 MGG131085:MGG131094 MQC131085:MQC131094 MZY131085:MZY131094 NJU131085:NJU131094 NTQ131085:NTQ131094 ODM131085:ODM131094 ONI131085:ONI131094 OXE131085:OXE131094 PHA131085:PHA131094 PQW131085:PQW131094 QAS131085:QAS131094 QKO131085:QKO131094 QUK131085:QUK131094 REG131085:REG131094 ROC131085:ROC131094 RXY131085:RXY131094 SHU131085:SHU131094 SRQ131085:SRQ131094 TBM131085:TBM131094 TLI131085:TLI131094 TVE131085:TVE131094 UFA131085:UFA131094 UOW131085:UOW131094 UYS131085:UYS131094 VIO131085:VIO131094 VSK131085:VSK131094 WCG131085:WCG131094 WMC131085:WMC131094 WVY131085:WVY131094 P196621:P196630 JM196621:JM196630 TI196621:TI196630 ADE196621:ADE196630 ANA196621:ANA196630 AWW196621:AWW196630 BGS196621:BGS196630 BQO196621:BQO196630 CAK196621:CAK196630 CKG196621:CKG196630 CUC196621:CUC196630 DDY196621:DDY196630 DNU196621:DNU196630 DXQ196621:DXQ196630 EHM196621:EHM196630 ERI196621:ERI196630 FBE196621:FBE196630 FLA196621:FLA196630 FUW196621:FUW196630 GES196621:GES196630 GOO196621:GOO196630 GYK196621:GYK196630 HIG196621:HIG196630 HSC196621:HSC196630 IBY196621:IBY196630 ILU196621:ILU196630 IVQ196621:IVQ196630 JFM196621:JFM196630 JPI196621:JPI196630 JZE196621:JZE196630 KJA196621:KJA196630 KSW196621:KSW196630 LCS196621:LCS196630 LMO196621:LMO196630 LWK196621:LWK196630 MGG196621:MGG196630 MQC196621:MQC196630 MZY196621:MZY196630 NJU196621:NJU196630 NTQ196621:NTQ196630 ODM196621:ODM196630 ONI196621:ONI196630 OXE196621:OXE196630 PHA196621:PHA196630 PQW196621:PQW196630 QAS196621:QAS196630 QKO196621:QKO196630 QUK196621:QUK196630 REG196621:REG196630 ROC196621:ROC196630 RXY196621:RXY196630 SHU196621:SHU196630 SRQ196621:SRQ196630 TBM196621:TBM196630 TLI196621:TLI196630 TVE196621:TVE196630 UFA196621:UFA196630 UOW196621:UOW196630 UYS196621:UYS196630 VIO196621:VIO196630 VSK196621:VSK196630 WCG196621:WCG196630 WMC196621:WMC196630 WVY196621:WVY196630 P262157:P262166 JM262157:JM262166 TI262157:TI262166 ADE262157:ADE262166 ANA262157:ANA262166 AWW262157:AWW262166 BGS262157:BGS262166 BQO262157:BQO262166 CAK262157:CAK262166 CKG262157:CKG262166 CUC262157:CUC262166 DDY262157:DDY262166 DNU262157:DNU262166 DXQ262157:DXQ262166 EHM262157:EHM262166 ERI262157:ERI262166 FBE262157:FBE262166 FLA262157:FLA262166 FUW262157:FUW262166 GES262157:GES262166 GOO262157:GOO262166 GYK262157:GYK262166 HIG262157:HIG262166 HSC262157:HSC262166 IBY262157:IBY262166 ILU262157:ILU262166 IVQ262157:IVQ262166 JFM262157:JFM262166 JPI262157:JPI262166 JZE262157:JZE262166 KJA262157:KJA262166 KSW262157:KSW262166 LCS262157:LCS262166 LMO262157:LMO262166 LWK262157:LWK262166 MGG262157:MGG262166 MQC262157:MQC262166 MZY262157:MZY262166 NJU262157:NJU262166 NTQ262157:NTQ262166 ODM262157:ODM262166 ONI262157:ONI262166 OXE262157:OXE262166 PHA262157:PHA262166 PQW262157:PQW262166 QAS262157:QAS262166 QKO262157:QKO262166 QUK262157:QUK262166 REG262157:REG262166 ROC262157:ROC262166 RXY262157:RXY262166 SHU262157:SHU262166 SRQ262157:SRQ262166 TBM262157:TBM262166 TLI262157:TLI262166 TVE262157:TVE262166 UFA262157:UFA262166 UOW262157:UOW262166 UYS262157:UYS262166 VIO262157:VIO262166 VSK262157:VSK262166 WCG262157:WCG262166 WMC262157:WMC262166 WVY262157:WVY262166 P327693:P327702 JM327693:JM327702 TI327693:TI327702 ADE327693:ADE327702 ANA327693:ANA327702 AWW327693:AWW327702 BGS327693:BGS327702 BQO327693:BQO327702 CAK327693:CAK327702 CKG327693:CKG327702 CUC327693:CUC327702 DDY327693:DDY327702 DNU327693:DNU327702 DXQ327693:DXQ327702 EHM327693:EHM327702 ERI327693:ERI327702 FBE327693:FBE327702 FLA327693:FLA327702 FUW327693:FUW327702 GES327693:GES327702 GOO327693:GOO327702 GYK327693:GYK327702 HIG327693:HIG327702 HSC327693:HSC327702 IBY327693:IBY327702 ILU327693:ILU327702 IVQ327693:IVQ327702 JFM327693:JFM327702 JPI327693:JPI327702 JZE327693:JZE327702 KJA327693:KJA327702 KSW327693:KSW327702 LCS327693:LCS327702 LMO327693:LMO327702 LWK327693:LWK327702 MGG327693:MGG327702 MQC327693:MQC327702 MZY327693:MZY327702 NJU327693:NJU327702 NTQ327693:NTQ327702 ODM327693:ODM327702 ONI327693:ONI327702 OXE327693:OXE327702 PHA327693:PHA327702 PQW327693:PQW327702 QAS327693:QAS327702 QKO327693:QKO327702 QUK327693:QUK327702 REG327693:REG327702 ROC327693:ROC327702 RXY327693:RXY327702 SHU327693:SHU327702 SRQ327693:SRQ327702 TBM327693:TBM327702 TLI327693:TLI327702 TVE327693:TVE327702 UFA327693:UFA327702 UOW327693:UOW327702 UYS327693:UYS327702 VIO327693:VIO327702 VSK327693:VSK327702 WCG327693:WCG327702 WMC327693:WMC327702 WVY327693:WVY327702 P393229:P393238 JM393229:JM393238 TI393229:TI393238 ADE393229:ADE393238 ANA393229:ANA393238 AWW393229:AWW393238 BGS393229:BGS393238 BQO393229:BQO393238 CAK393229:CAK393238 CKG393229:CKG393238 CUC393229:CUC393238 DDY393229:DDY393238 DNU393229:DNU393238 DXQ393229:DXQ393238 EHM393229:EHM393238 ERI393229:ERI393238 FBE393229:FBE393238 FLA393229:FLA393238 FUW393229:FUW393238 GES393229:GES393238 GOO393229:GOO393238 GYK393229:GYK393238 HIG393229:HIG393238 HSC393229:HSC393238 IBY393229:IBY393238 ILU393229:ILU393238 IVQ393229:IVQ393238 JFM393229:JFM393238 JPI393229:JPI393238 JZE393229:JZE393238 KJA393229:KJA393238 KSW393229:KSW393238 LCS393229:LCS393238 LMO393229:LMO393238 LWK393229:LWK393238 MGG393229:MGG393238 MQC393229:MQC393238 MZY393229:MZY393238 NJU393229:NJU393238 NTQ393229:NTQ393238 ODM393229:ODM393238 ONI393229:ONI393238 OXE393229:OXE393238 PHA393229:PHA393238 PQW393229:PQW393238 QAS393229:QAS393238 QKO393229:QKO393238 QUK393229:QUK393238 REG393229:REG393238 ROC393229:ROC393238 RXY393229:RXY393238 SHU393229:SHU393238 SRQ393229:SRQ393238 TBM393229:TBM393238 TLI393229:TLI393238 TVE393229:TVE393238 UFA393229:UFA393238 UOW393229:UOW393238 UYS393229:UYS393238 VIO393229:VIO393238 VSK393229:VSK393238 WCG393229:WCG393238 WMC393229:WMC393238 WVY393229:WVY393238 P458765:P458774 JM458765:JM458774 TI458765:TI458774 ADE458765:ADE458774 ANA458765:ANA458774 AWW458765:AWW458774 BGS458765:BGS458774 BQO458765:BQO458774 CAK458765:CAK458774 CKG458765:CKG458774 CUC458765:CUC458774 DDY458765:DDY458774 DNU458765:DNU458774 DXQ458765:DXQ458774 EHM458765:EHM458774 ERI458765:ERI458774 FBE458765:FBE458774 FLA458765:FLA458774 FUW458765:FUW458774 GES458765:GES458774 GOO458765:GOO458774 GYK458765:GYK458774 HIG458765:HIG458774 HSC458765:HSC458774 IBY458765:IBY458774 ILU458765:ILU458774 IVQ458765:IVQ458774 JFM458765:JFM458774 JPI458765:JPI458774 JZE458765:JZE458774 KJA458765:KJA458774 KSW458765:KSW458774 LCS458765:LCS458774 LMO458765:LMO458774 LWK458765:LWK458774 MGG458765:MGG458774 MQC458765:MQC458774 MZY458765:MZY458774 NJU458765:NJU458774 NTQ458765:NTQ458774 ODM458765:ODM458774 ONI458765:ONI458774 OXE458765:OXE458774 PHA458765:PHA458774 PQW458765:PQW458774 QAS458765:QAS458774 QKO458765:QKO458774 QUK458765:QUK458774 REG458765:REG458774 ROC458765:ROC458774 RXY458765:RXY458774 SHU458765:SHU458774 SRQ458765:SRQ458774 TBM458765:TBM458774 TLI458765:TLI458774 TVE458765:TVE458774 UFA458765:UFA458774 UOW458765:UOW458774 UYS458765:UYS458774 VIO458765:VIO458774 VSK458765:VSK458774 WCG458765:WCG458774 WMC458765:WMC458774 WVY458765:WVY458774 P524301:P524310 JM524301:JM524310 TI524301:TI524310 ADE524301:ADE524310 ANA524301:ANA524310 AWW524301:AWW524310 BGS524301:BGS524310 BQO524301:BQO524310 CAK524301:CAK524310 CKG524301:CKG524310 CUC524301:CUC524310 DDY524301:DDY524310 DNU524301:DNU524310 DXQ524301:DXQ524310 EHM524301:EHM524310 ERI524301:ERI524310 FBE524301:FBE524310 FLA524301:FLA524310 FUW524301:FUW524310 GES524301:GES524310 GOO524301:GOO524310 GYK524301:GYK524310 HIG524301:HIG524310 HSC524301:HSC524310 IBY524301:IBY524310 ILU524301:ILU524310 IVQ524301:IVQ524310 JFM524301:JFM524310 JPI524301:JPI524310 JZE524301:JZE524310 KJA524301:KJA524310 KSW524301:KSW524310 LCS524301:LCS524310 LMO524301:LMO524310 LWK524301:LWK524310 MGG524301:MGG524310 MQC524301:MQC524310 MZY524301:MZY524310 NJU524301:NJU524310 NTQ524301:NTQ524310 ODM524301:ODM524310 ONI524301:ONI524310 OXE524301:OXE524310 PHA524301:PHA524310 PQW524301:PQW524310 QAS524301:QAS524310 QKO524301:QKO524310 QUK524301:QUK524310 REG524301:REG524310 ROC524301:ROC524310 RXY524301:RXY524310 SHU524301:SHU524310 SRQ524301:SRQ524310 TBM524301:TBM524310 TLI524301:TLI524310 TVE524301:TVE524310 UFA524301:UFA524310 UOW524301:UOW524310 UYS524301:UYS524310 VIO524301:VIO524310 VSK524301:VSK524310 WCG524301:WCG524310 WMC524301:WMC524310 WVY524301:WVY524310 P589837:P589846 JM589837:JM589846 TI589837:TI589846 ADE589837:ADE589846 ANA589837:ANA589846 AWW589837:AWW589846 BGS589837:BGS589846 BQO589837:BQO589846 CAK589837:CAK589846 CKG589837:CKG589846 CUC589837:CUC589846 DDY589837:DDY589846 DNU589837:DNU589846 DXQ589837:DXQ589846 EHM589837:EHM589846 ERI589837:ERI589846 FBE589837:FBE589846 FLA589837:FLA589846 FUW589837:FUW589846 GES589837:GES589846 GOO589837:GOO589846 GYK589837:GYK589846 HIG589837:HIG589846 HSC589837:HSC589846 IBY589837:IBY589846 ILU589837:ILU589846 IVQ589837:IVQ589846 JFM589837:JFM589846 JPI589837:JPI589846 JZE589837:JZE589846 KJA589837:KJA589846 KSW589837:KSW589846 LCS589837:LCS589846 LMO589837:LMO589846 LWK589837:LWK589846 MGG589837:MGG589846 MQC589837:MQC589846 MZY589837:MZY589846 NJU589837:NJU589846 NTQ589837:NTQ589846 ODM589837:ODM589846 ONI589837:ONI589846 OXE589837:OXE589846 PHA589837:PHA589846 PQW589837:PQW589846 QAS589837:QAS589846 QKO589837:QKO589846 QUK589837:QUK589846 REG589837:REG589846 ROC589837:ROC589846 RXY589837:RXY589846 SHU589837:SHU589846 SRQ589837:SRQ589846 TBM589837:TBM589846 TLI589837:TLI589846 TVE589837:TVE589846 UFA589837:UFA589846 UOW589837:UOW589846 UYS589837:UYS589846 VIO589837:VIO589846 VSK589837:VSK589846 WCG589837:WCG589846 WMC589837:WMC589846 WVY589837:WVY589846 P655373:P655382 JM655373:JM655382 TI655373:TI655382 ADE655373:ADE655382 ANA655373:ANA655382 AWW655373:AWW655382 BGS655373:BGS655382 BQO655373:BQO655382 CAK655373:CAK655382 CKG655373:CKG655382 CUC655373:CUC655382 DDY655373:DDY655382 DNU655373:DNU655382 DXQ655373:DXQ655382 EHM655373:EHM655382 ERI655373:ERI655382 FBE655373:FBE655382 FLA655373:FLA655382 FUW655373:FUW655382 GES655373:GES655382 GOO655373:GOO655382 GYK655373:GYK655382 HIG655373:HIG655382 HSC655373:HSC655382 IBY655373:IBY655382 ILU655373:ILU655382 IVQ655373:IVQ655382 JFM655373:JFM655382 JPI655373:JPI655382 JZE655373:JZE655382 KJA655373:KJA655382 KSW655373:KSW655382 LCS655373:LCS655382 LMO655373:LMO655382 LWK655373:LWK655382 MGG655373:MGG655382 MQC655373:MQC655382 MZY655373:MZY655382 NJU655373:NJU655382 NTQ655373:NTQ655382 ODM655373:ODM655382 ONI655373:ONI655382 OXE655373:OXE655382 PHA655373:PHA655382 PQW655373:PQW655382 QAS655373:QAS655382 QKO655373:QKO655382 QUK655373:QUK655382 REG655373:REG655382 ROC655373:ROC655382 RXY655373:RXY655382 SHU655373:SHU655382 SRQ655373:SRQ655382 TBM655373:TBM655382 TLI655373:TLI655382 TVE655373:TVE655382 UFA655373:UFA655382 UOW655373:UOW655382 UYS655373:UYS655382 VIO655373:VIO655382 VSK655373:VSK655382 WCG655373:WCG655382 WMC655373:WMC655382 WVY655373:WVY655382 P720909:P720918 JM720909:JM720918 TI720909:TI720918 ADE720909:ADE720918 ANA720909:ANA720918 AWW720909:AWW720918 BGS720909:BGS720918 BQO720909:BQO720918 CAK720909:CAK720918 CKG720909:CKG720918 CUC720909:CUC720918 DDY720909:DDY720918 DNU720909:DNU720918 DXQ720909:DXQ720918 EHM720909:EHM720918 ERI720909:ERI720918 FBE720909:FBE720918 FLA720909:FLA720918 FUW720909:FUW720918 GES720909:GES720918 GOO720909:GOO720918 GYK720909:GYK720918 HIG720909:HIG720918 HSC720909:HSC720918 IBY720909:IBY720918 ILU720909:ILU720918 IVQ720909:IVQ720918 JFM720909:JFM720918 JPI720909:JPI720918 JZE720909:JZE720918 KJA720909:KJA720918 KSW720909:KSW720918 LCS720909:LCS720918 LMO720909:LMO720918 LWK720909:LWK720918 MGG720909:MGG720918 MQC720909:MQC720918 MZY720909:MZY720918 NJU720909:NJU720918 NTQ720909:NTQ720918 ODM720909:ODM720918 ONI720909:ONI720918 OXE720909:OXE720918 PHA720909:PHA720918 PQW720909:PQW720918 QAS720909:QAS720918 QKO720909:QKO720918 QUK720909:QUK720918 REG720909:REG720918 ROC720909:ROC720918 RXY720909:RXY720918 SHU720909:SHU720918 SRQ720909:SRQ720918 TBM720909:TBM720918 TLI720909:TLI720918 TVE720909:TVE720918 UFA720909:UFA720918 UOW720909:UOW720918 UYS720909:UYS720918 VIO720909:VIO720918 VSK720909:VSK720918 WCG720909:WCG720918 WMC720909:WMC720918 WVY720909:WVY720918 P786445:P786454 JM786445:JM786454 TI786445:TI786454 ADE786445:ADE786454 ANA786445:ANA786454 AWW786445:AWW786454 BGS786445:BGS786454 BQO786445:BQO786454 CAK786445:CAK786454 CKG786445:CKG786454 CUC786445:CUC786454 DDY786445:DDY786454 DNU786445:DNU786454 DXQ786445:DXQ786454 EHM786445:EHM786454 ERI786445:ERI786454 FBE786445:FBE786454 FLA786445:FLA786454 FUW786445:FUW786454 GES786445:GES786454 GOO786445:GOO786454 GYK786445:GYK786454 HIG786445:HIG786454 HSC786445:HSC786454 IBY786445:IBY786454 ILU786445:ILU786454 IVQ786445:IVQ786454 JFM786445:JFM786454 JPI786445:JPI786454 JZE786445:JZE786454 KJA786445:KJA786454 KSW786445:KSW786454 LCS786445:LCS786454 LMO786445:LMO786454 LWK786445:LWK786454 MGG786445:MGG786454 MQC786445:MQC786454 MZY786445:MZY786454 NJU786445:NJU786454 NTQ786445:NTQ786454 ODM786445:ODM786454 ONI786445:ONI786454 OXE786445:OXE786454 PHA786445:PHA786454 PQW786445:PQW786454 QAS786445:QAS786454 QKO786445:QKO786454 QUK786445:QUK786454 REG786445:REG786454 ROC786445:ROC786454 RXY786445:RXY786454 SHU786445:SHU786454 SRQ786445:SRQ786454 TBM786445:TBM786454 TLI786445:TLI786454 TVE786445:TVE786454 UFA786445:UFA786454 UOW786445:UOW786454 UYS786445:UYS786454 VIO786445:VIO786454 VSK786445:VSK786454 WCG786445:WCG786454 WMC786445:WMC786454 WVY786445:WVY786454 P851981:P851990 JM851981:JM851990 TI851981:TI851990 ADE851981:ADE851990 ANA851981:ANA851990 AWW851981:AWW851990 BGS851981:BGS851990 BQO851981:BQO851990 CAK851981:CAK851990 CKG851981:CKG851990 CUC851981:CUC851990 DDY851981:DDY851990 DNU851981:DNU851990 DXQ851981:DXQ851990 EHM851981:EHM851990 ERI851981:ERI851990 FBE851981:FBE851990 FLA851981:FLA851990 FUW851981:FUW851990 GES851981:GES851990 GOO851981:GOO851990 GYK851981:GYK851990 HIG851981:HIG851990 HSC851981:HSC851990 IBY851981:IBY851990 ILU851981:ILU851990 IVQ851981:IVQ851990 JFM851981:JFM851990 JPI851981:JPI851990 JZE851981:JZE851990 KJA851981:KJA851990 KSW851981:KSW851990 LCS851981:LCS851990 LMO851981:LMO851990 LWK851981:LWK851990 MGG851981:MGG851990 MQC851981:MQC851990 MZY851981:MZY851990 NJU851981:NJU851990 NTQ851981:NTQ851990 ODM851981:ODM851990 ONI851981:ONI851990 OXE851981:OXE851990 PHA851981:PHA851990 PQW851981:PQW851990 QAS851981:QAS851990 QKO851981:QKO851990 QUK851981:QUK851990 REG851981:REG851990 ROC851981:ROC851990 RXY851981:RXY851990 SHU851981:SHU851990 SRQ851981:SRQ851990 TBM851981:TBM851990 TLI851981:TLI851990 TVE851981:TVE851990 UFA851981:UFA851990 UOW851981:UOW851990 UYS851981:UYS851990 VIO851981:VIO851990 VSK851981:VSK851990 WCG851981:WCG851990 WMC851981:WMC851990 WVY851981:WVY851990 P917517:P917526 JM917517:JM917526 TI917517:TI917526 ADE917517:ADE917526 ANA917517:ANA917526 AWW917517:AWW917526 BGS917517:BGS917526 BQO917517:BQO917526 CAK917517:CAK917526 CKG917517:CKG917526 CUC917517:CUC917526 DDY917517:DDY917526 DNU917517:DNU917526 DXQ917517:DXQ917526 EHM917517:EHM917526 ERI917517:ERI917526 FBE917517:FBE917526 FLA917517:FLA917526 FUW917517:FUW917526 GES917517:GES917526 GOO917517:GOO917526 GYK917517:GYK917526 HIG917517:HIG917526 HSC917517:HSC917526 IBY917517:IBY917526 ILU917517:ILU917526 IVQ917517:IVQ917526 JFM917517:JFM917526 JPI917517:JPI917526 JZE917517:JZE917526 KJA917517:KJA917526 KSW917517:KSW917526 LCS917517:LCS917526 LMO917517:LMO917526 LWK917517:LWK917526 MGG917517:MGG917526 MQC917517:MQC917526 MZY917517:MZY917526 NJU917517:NJU917526 NTQ917517:NTQ917526 ODM917517:ODM917526 ONI917517:ONI917526 OXE917517:OXE917526 PHA917517:PHA917526 PQW917517:PQW917526 QAS917517:QAS917526 QKO917517:QKO917526 QUK917517:QUK917526 REG917517:REG917526 ROC917517:ROC917526 RXY917517:RXY917526 SHU917517:SHU917526 SRQ917517:SRQ917526 TBM917517:TBM917526 TLI917517:TLI917526 TVE917517:TVE917526 UFA917517:UFA917526 UOW917517:UOW917526 UYS917517:UYS917526 VIO917517:VIO917526 VSK917517:VSK917526 WCG917517:WCG917526 WMC917517:WMC917526 WVY917517:WVY917526 P983053:P983062 JM983053:JM983062 TI983053:TI983062 ADE983053:ADE983062 ANA983053:ANA983062 AWW983053:AWW983062 BGS983053:BGS983062 BQO983053:BQO983062 CAK983053:CAK983062 CKG983053:CKG983062 CUC983053:CUC983062 DDY983053:DDY983062 DNU983053:DNU983062 DXQ983053:DXQ983062 EHM983053:EHM983062 ERI983053:ERI983062 FBE983053:FBE983062 FLA983053:FLA983062 FUW983053:FUW983062 GES983053:GES983062 GOO983053:GOO983062 GYK983053:GYK983062 HIG983053:HIG983062 HSC983053:HSC983062 IBY983053:IBY983062 ILU983053:ILU983062 IVQ983053:IVQ983062 JFM983053:JFM983062 JPI983053:JPI983062 JZE983053:JZE983062 KJA983053:KJA983062 KSW983053:KSW983062 LCS983053:LCS983062 LMO983053:LMO983062 LWK983053:LWK983062 MGG983053:MGG983062 MQC983053:MQC983062 MZY983053:MZY983062 NJU983053:NJU983062 NTQ983053:NTQ983062 ODM983053:ODM983062 ONI983053:ONI983062 OXE983053:OXE983062 PHA983053:PHA983062 PQW983053:PQW983062 QAS983053:QAS983062 QKO983053:QKO983062 QUK983053:QUK983062 REG983053:REG983062 ROC983053:ROC983062 RXY983053:RXY983062 SHU983053:SHU983062 SRQ983053:SRQ983062 TBM983053:TBM983062 TLI983053:TLI983062 TVE983053:TVE983062 UFA983053:UFA983062 UOW983053:UOW983062 UYS983053:UYS983062 VIO983053:VIO983062 VSK983053:VSK983062 WCG983053:WCG983062 WMC983053:WMC983062 WVY983053:WVY983062 P65563:P65572 JM65563:JM65572 TI65563:TI65572 ADE65563:ADE65572 ANA65563:ANA65572 AWW65563:AWW65572 BGS65563:BGS65572 BQO65563:BQO65572 CAK65563:CAK65572 CKG65563:CKG65572 CUC65563:CUC65572 DDY65563:DDY65572 DNU65563:DNU65572 DXQ65563:DXQ65572 EHM65563:EHM65572 ERI65563:ERI65572 FBE65563:FBE65572 FLA65563:FLA65572 FUW65563:FUW65572 GES65563:GES65572 GOO65563:GOO65572 GYK65563:GYK65572 HIG65563:HIG65572 HSC65563:HSC65572 IBY65563:IBY65572 ILU65563:ILU65572 IVQ65563:IVQ65572 JFM65563:JFM65572 JPI65563:JPI65572 JZE65563:JZE65572 KJA65563:KJA65572 KSW65563:KSW65572 LCS65563:LCS65572 LMO65563:LMO65572 LWK65563:LWK65572 MGG65563:MGG65572 MQC65563:MQC65572 MZY65563:MZY65572 NJU65563:NJU65572 NTQ65563:NTQ65572 ODM65563:ODM65572 ONI65563:ONI65572 OXE65563:OXE65572 PHA65563:PHA65572 PQW65563:PQW65572 QAS65563:QAS65572 QKO65563:QKO65572 QUK65563:QUK65572 REG65563:REG65572 ROC65563:ROC65572 RXY65563:RXY65572 SHU65563:SHU65572 SRQ65563:SRQ65572 TBM65563:TBM65572 TLI65563:TLI65572 TVE65563:TVE65572 UFA65563:UFA65572 UOW65563:UOW65572 UYS65563:UYS65572 VIO65563:VIO65572 VSK65563:VSK65572 WCG65563:WCG65572 WMC65563:WMC65572 WVY65563:WVY65572 P131099:P131108 JM131099:JM131108 TI131099:TI131108 ADE131099:ADE131108 ANA131099:ANA131108 AWW131099:AWW131108 BGS131099:BGS131108 BQO131099:BQO131108 CAK131099:CAK131108 CKG131099:CKG131108 CUC131099:CUC131108 DDY131099:DDY131108 DNU131099:DNU131108 DXQ131099:DXQ131108 EHM131099:EHM131108 ERI131099:ERI131108 FBE131099:FBE131108 FLA131099:FLA131108 FUW131099:FUW131108 GES131099:GES131108 GOO131099:GOO131108 GYK131099:GYK131108 HIG131099:HIG131108 HSC131099:HSC131108 IBY131099:IBY131108 ILU131099:ILU131108 IVQ131099:IVQ131108 JFM131099:JFM131108 JPI131099:JPI131108 JZE131099:JZE131108 KJA131099:KJA131108 KSW131099:KSW131108 LCS131099:LCS131108 LMO131099:LMO131108 LWK131099:LWK131108 MGG131099:MGG131108 MQC131099:MQC131108 MZY131099:MZY131108 NJU131099:NJU131108 NTQ131099:NTQ131108 ODM131099:ODM131108 ONI131099:ONI131108 OXE131099:OXE131108 PHA131099:PHA131108 PQW131099:PQW131108 QAS131099:QAS131108 QKO131099:QKO131108 QUK131099:QUK131108 REG131099:REG131108 ROC131099:ROC131108 RXY131099:RXY131108 SHU131099:SHU131108 SRQ131099:SRQ131108 TBM131099:TBM131108 TLI131099:TLI131108 TVE131099:TVE131108 UFA131099:UFA131108 UOW131099:UOW131108 UYS131099:UYS131108 VIO131099:VIO131108 VSK131099:VSK131108 WCG131099:WCG131108 WMC131099:WMC131108 WVY131099:WVY131108 P196635:P196644 JM196635:JM196644 TI196635:TI196644 ADE196635:ADE196644 ANA196635:ANA196644 AWW196635:AWW196644 BGS196635:BGS196644 BQO196635:BQO196644 CAK196635:CAK196644 CKG196635:CKG196644 CUC196635:CUC196644 DDY196635:DDY196644 DNU196635:DNU196644 DXQ196635:DXQ196644 EHM196635:EHM196644 ERI196635:ERI196644 FBE196635:FBE196644 FLA196635:FLA196644 FUW196635:FUW196644 GES196635:GES196644 GOO196635:GOO196644 GYK196635:GYK196644 HIG196635:HIG196644 HSC196635:HSC196644 IBY196635:IBY196644 ILU196635:ILU196644 IVQ196635:IVQ196644 JFM196635:JFM196644 JPI196635:JPI196644 JZE196635:JZE196644 KJA196635:KJA196644 KSW196635:KSW196644 LCS196635:LCS196644 LMO196635:LMO196644 LWK196635:LWK196644 MGG196635:MGG196644 MQC196635:MQC196644 MZY196635:MZY196644 NJU196635:NJU196644 NTQ196635:NTQ196644 ODM196635:ODM196644 ONI196635:ONI196644 OXE196635:OXE196644 PHA196635:PHA196644 PQW196635:PQW196644 QAS196635:QAS196644 QKO196635:QKO196644 QUK196635:QUK196644 REG196635:REG196644 ROC196635:ROC196644 RXY196635:RXY196644 SHU196635:SHU196644 SRQ196635:SRQ196644 TBM196635:TBM196644 TLI196635:TLI196644 TVE196635:TVE196644 UFA196635:UFA196644 UOW196635:UOW196644 UYS196635:UYS196644 VIO196635:VIO196644 VSK196635:VSK196644 WCG196635:WCG196644 WMC196635:WMC196644 WVY196635:WVY196644 P262171:P262180 JM262171:JM262180 TI262171:TI262180 ADE262171:ADE262180 ANA262171:ANA262180 AWW262171:AWW262180 BGS262171:BGS262180 BQO262171:BQO262180 CAK262171:CAK262180 CKG262171:CKG262180 CUC262171:CUC262180 DDY262171:DDY262180 DNU262171:DNU262180 DXQ262171:DXQ262180 EHM262171:EHM262180 ERI262171:ERI262180 FBE262171:FBE262180 FLA262171:FLA262180 FUW262171:FUW262180 GES262171:GES262180 GOO262171:GOO262180 GYK262171:GYK262180 HIG262171:HIG262180 HSC262171:HSC262180 IBY262171:IBY262180 ILU262171:ILU262180 IVQ262171:IVQ262180 JFM262171:JFM262180 JPI262171:JPI262180 JZE262171:JZE262180 KJA262171:KJA262180 KSW262171:KSW262180 LCS262171:LCS262180 LMO262171:LMO262180 LWK262171:LWK262180 MGG262171:MGG262180 MQC262171:MQC262180 MZY262171:MZY262180 NJU262171:NJU262180 NTQ262171:NTQ262180 ODM262171:ODM262180 ONI262171:ONI262180 OXE262171:OXE262180 PHA262171:PHA262180 PQW262171:PQW262180 QAS262171:QAS262180 QKO262171:QKO262180 QUK262171:QUK262180 REG262171:REG262180 ROC262171:ROC262180 RXY262171:RXY262180 SHU262171:SHU262180 SRQ262171:SRQ262180 TBM262171:TBM262180 TLI262171:TLI262180 TVE262171:TVE262180 UFA262171:UFA262180 UOW262171:UOW262180 UYS262171:UYS262180 VIO262171:VIO262180 VSK262171:VSK262180 WCG262171:WCG262180 WMC262171:WMC262180 WVY262171:WVY262180 P327707:P327716 JM327707:JM327716 TI327707:TI327716 ADE327707:ADE327716 ANA327707:ANA327716 AWW327707:AWW327716 BGS327707:BGS327716 BQO327707:BQO327716 CAK327707:CAK327716 CKG327707:CKG327716 CUC327707:CUC327716 DDY327707:DDY327716 DNU327707:DNU327716 DXQ327707:DXQ327716 EHM327707:EHM327716 ERI327707:ERI327716 FBE327707:FBE327716 FLA327707:FLA327716 FUW327707:FUW327716 GES327707:GES327716 GOO327707:GOO327716 GYK327707:GYK327716 HIG327707:HIG327716 HSC327707:HSC327716 IBY327707:IBY327716 ILU327707:ILU327716 IVQ327707:IVQ327716 JFM327707:JFM327716 JPI327707:JPI327716 JZE327707:JZE327716 KJA327707:KJA327716 KSW327707:KSW327716 LCS327707:LCS327716 LMO327707:LMO327716 LWK327707:LWK327716 MGG327707:MGG327716 MQC327707:MQC327716 MZY327707:MZY327716 NJU327707:NJU327716 NTQ327707:NTQ327716 ODM327707:ODM327716 ONI327707:ONI327716 OXE327707:OXE327716 PHA327707:PHA327716 PQW327707:PQW327716 QAS327707:QAS327716 QKO327707:QKO327716 QUK327707:QUK327716 REG327707:REG327716 ROC327707:ROC327716 RXY327707:RXY327716 SHU327707:SHU327716 SRQ327707:SRQ327716 TBM327707:TBM327716 TLI327707:TLI327716 TVE327707:TVE327716 UFA327707:UFA327716 UOW327707:UOW327716 UYS327707:UYS327716 VIO327707:VIO327716 VSK327707:VSK327716 WCG327707:WCG327716 WMC327707:WMC327716 WVY327707:WVY327716 P393243:P393252 JM393243:JM393252 TI393243:TI393252 ADE393243:ADE393252 ANA393243:ANA393252 AWW393243:AWW393252 BGS393243:BGS393252 BQO393243:BQO393252 CAK393243:CAK393252 CKG393243:CKG393252 CUC393243:CUC393252 DDY393243:DDY393252 DNU393243:DNU393252 DXQ393243:DXQ393252 EHM393243:EHM393252 ERI393243:ERI393252 FBE393243:FBE393252 FLA393243:FLA393252 FUW393243:FUW393252 GES393243:GES393252 GOO393243:GOO393252 GYK393243:GYK393252 HIG393243:HIG393252 HSC393243:HSC393252 IBY393243:IBY393252 ILU393243:ILU393252 IVQ393243:IVQ393252 JFM393243:JFM393252 JPI393243:JPI393252 JZE393243:JZE393252 KJA393243:KJA393252 KSW393243:KSW393252 LCS393243:LCS393252 LMO393243:LMO393252 LWK393243:LWK393252 MGG393243:MGG393252 MQC393243:MQC393252 MZY393243:MZY393252 NJU393243:NJU393252 NTQ393243:NTQ393252 ODM393243:ODM393252 ONI393243:ONI393252 OXE393243:OXE393252 PHA393243:PHA393252 PQW393243:PQW393252 QAS393243:QAS393252 QKO393243:QKO393252 QUK393243:QUK393252 REG393243:REG393252 ROC393243:ROC393252 RXY393243:RXY393252 SHU393243:SHU393252 SRQ393243:SRQ393252 TBM393243:TBM393252 TLI393243:TLI393252 TVE393243:TVE393252 UFA393243:UFA393252 UOW393243:UOW393252 UYS393243:UYS393252 VIO393243:VIO393252 VSK393243:VSK393252 WCG393243:WCG393252 WMC393243:WMC393252 WVY393243:WVY393252 P458779:P458788 JM458779:JM458788 TI458779:TI458788 ADE458779:ADE458788 ANA458779:ANA458788 AWW458779:AWW458788 BGS458779:BGS458788 BQO458779:BQO458788 CAK458779:CAK458788 CKG458779:CKG458788 CUC458779:CUC458788 DDY458779:DDY458788 DNU458779:DNU458788 DXQ458779:DXQ458788 EHM458779:EHM458788 ERI458779:ERI458788 FBE458779:FBE458788 FLA458779:FLA458788 FUW458779:FUW458788 GES458779:GES458788 GOO458779:GOO458788 GYK458779:GYK458788 HIG458779:HIG458788 HSC458779:HSC458788 IBY458779:IBY458788 ILU458779:ILU458788 IVQ458779:IVQ458788 JFM458779:JFM458788 JPI458779:JPI458788 JZE458779:JZE458788 KJA458779:KJA458788 KSW458779:KSW458788 LCS458779:LCS458788 LMO458779:LMO458788 LWK458779:LWK458788 MGG458779:MGG458788 MQC458779:MQC458788 MZY458779:MZY458788 NJU458779:NJU458788 NTQ458779:NTQ458788 ODM458779:ODM458788 ONI458779:ONI458788 OXE458779:OXE458788 PHA458779:PHA458788 PQW458779:PQW458788 QAS458779:QAS458788 QKO458779:QKO458788 QUK458779:QUK458788 REG458779:REG458788 ROC458779:ROC458788 RXY458779:RXY458788 SHU458779:SHU458788 SRQ458779:SRQ458788 TBM458779:TBM458788 TLI458779:TLI458788 TVE458779:TVE458788 UFA458779:UFA458788 UOW458779:UOW458788 UYS458779:UYS458788 VIO458779:VIO458788 VSK458779:VSK458788 WCG458779:WCG458788 WMC458779:WMC458788 WVY458779:WVY458788 P524315:P524324 JM524315:JM524324 TI524315:TI524324 ADE524315:ADE524324 ANA524315:ANA524324 AWW524315:AWW524324 BGS524315:BGS524324 BQO524315:BQO524324 CAK524315:CAK524324 CKG524315:CKG524324 CUC524315:CUC524324 DDY524315:DDY524324 DNU524315:DNU524324 DXQ524315:DXQ524324 EHM524315:EHM524324 ERI524315:ERI524324 FBE524315:FBE524324 FLA524315:FLA524324 FUW524315:FUW524324 GES524315:GES524324 GOO524315:GOO524324 GYK524315:GYK524324 HIG524315:HIG524324 HSC524315:HSC524324 IBY524315:IBY524324 ILU524315:ILU524324 IVQ524315:IVQ524324 JFM524315:JFM524324 JPI524315:JPI524324 JZE524315:JZE524324 KJA524315:KJA524324 KSW524315:KSW524324 LCS524315:LCS524324 LMO524315:LMO524324 LWK524315:LWK524324 MGG524315:MGG524324 MQC524315:MQC524324 MZY524315:MZY524324 NJU524315:NJU524324 NTQ524315:NTQ524324 ODM524315:ODM524324 ONI524315:ONI524324 OXE524315:OXE524324 PHA524315:PHA524324 PQW524315:PQW524324 QAS524315:QAS524324 QKO524315:QKO524324 QUK524315:QUK524324 REG524315:REG524324 ROC524315:ROC524324 RXY524315:RXY524324 SHU524315:SHU524324 SRQ524315:SRQ524324 TBM524315:TBM524324 TLI524315:TLI524324 TVE524315:TVE524324 UFA524315:UFA524324 UOW524315:UOW524324 UYS524315:UYS524324 VIO524315:VIO524324 VSK524315:VSK524324 WCG524315:WCG524324 WMC524315:WMC524324 WVY524315:WVY524324 P589851:P589860 JM589851:JM589860 TI589851:TI589860 ADE589851:ADE589860 ANA589851:ANA589860 AWW589851:AWW589860 BGS589851:BGS589860 BQO589851:BQO589860 CAK589851:CAK589860 CKG589851:CKG589860 CUC589851:CUC589860 DDY589851:DDY589860 DNU589851:DNU589860 DXQ589851:DXQ589860 EHM589851:EHM589860 ERI589851:ERI589860 FBE589851:FBE589860 FLA589851:FLA589860 FUW589851:FUW589860 GES589851:GES589860 GOO589851:GOO589860 GYK589851:GYK589860 HIG589851:HIG589860 HSC589851:HSC589860 IBY589851:IBY589860 ILU589851:ILU589860 IVQ589851:IVQ589860 JFM589851:JFM589860 JPI589851:JPI589860 JZE589851:JZE589860 KJA589851:KJA589860 KSW589851:KSW589860 LCS589851:LCS589860 LMO589851:LMO589860 LWK589851:LWK589860 MGG589851:MGG589860 MQC589851:MQC589860 MZY589851:MZY589860 NJU589851:NJU589860 NTQ589851:NTQ589860 ODM589851:ODM589860 ONI589851:ONI589860 OXE589851:OXE589860 PHA589851:PHA589860 PQW589851:PQW589860 QAS589851:QAS589860 QKO589851:QKO589860 QUK589851:QUK589860 REG589851:REG589860 ROC589851:ROC589860 RXY589851:RXY589860 SHU589851:SHU589860 SRQ589851:SRQ589860 TBM589851:TBM589860 TLI589851:TLI589860 TVE589851:TVE589860 UFA589851:UFA589860 UOW589851:UOW589860 UYS589851:UYS589860 VIO589851:VIO589860 VSK589851:VSK589860 WCG589851:WCG589860 WMC589851:WMC589860 WVY589851:WVY589860 P655387:P655396 JM655387:JM655396 TI655387:TI655396 ADE655387:ADE655396 ANA655387:ANA655396 AWW655387:AWW655396 BGS655387:BGS655396 BQO655387:BQO655396 CAK655387:CAK655396 CKG655387:CKG655396 CUC655387:CUC655396 DDY655387:DDY655396 DNU655387:DNU655396 DXQ655387:DXQ655396 EHM655387:EHM655396 ERI655387:ERI655396 FBE655387:FBE655396 FLA655387:FLA655396 FUW655387:FUW655396 GES655387:GES655396 GOO655387:GOO655396 GYK655387:GYK655396 HIG655387:HIG655396 HSC655387:HSC655396 IBY655387:IBY655396 ILU655387:ILU655396 IVQ655387:IVQ655396 JFM655387:JFM655396 JPI655387:JPI655396 JZE655387:JZE655396 KJA655387:KJA655396 KSW655387:KSW655396 LCS655387:LCS655396 LMO655387:LMO655396 LWK655387:LWK655396 MGG655387:MGG655396 MQC655387:MQC655396 MZY655387:MZY655396 NJU655387:NJU655396 NTQ655387:NTQ655396 ODM655387:ODM655396 ONI655387:ONI655396 OXE655387:OXE655396 PHA655387:PHA655396 PQW655387:PQW655396 QAS655387:QAS655396 QKO655387:QKO655396 QUK655387:QUK655396 REG655387:REG655396 ROC655387:ROC655396 RXY655387:RXY655396 SHU655387:SHU655396 SRQ655387:SRQ655396 TBM655387:TBM655396 TLI655387:TLI655396 TVE655387:TVE655396 UFA655387:UFA655396 UOW655387:UOW655396 UYS655387:UYS655396 VIO655387:VIO655396 VSK655387:VSK655396 WCG655387:WCG655396 WMC655387:WMC655396 WVY655387:WVY655396 P720923:P720932 JM720923:JM720932 TI720923:TI720932 ADE720923:ADE720932 ANA720923:ANA720932 AWW720923:AWW720932 BGS720923:BGS720932 BQO720923:BQO720932 CAK720923:CAK720932 CKG720923:CKG720932 CUC720923:CUC720932 DDY720923:DDY720932 DNU720923:DNU720932 DXQ720923:DXQ720932 EHM720923:EHM720932 ERI720923:ERI720932 FBE720923:FBE720932 FLA720923:FLA720932 FUW720923:FUW720932 GES720923:GES720932 GOO720923:GOO720932 GYK720923:GYK720932 HIG720923:HIG720932 HSC720923:HSC720932 IBY720923:IBY720932 ILU720923:ILU720932 IVQ720923:IVQ720932 JFM720923:JFM720932 JPI720923:JPI720932 JZE720923:JZE720932 KJA720923:KJA720932 KSW720923:KSW720932 LCS720923:LCS720932 LMO720923:LMO720932 LWK720923:LWK720932 MGG720923:MGG720932 MQC720923:MQC720932 MZY720923:MZY720932 NJU720923:NJU720932 NTQ720923:NTQ720932 ODM720923:ODM720932 ONI720923:ONI720932 OXE720923:OXE720932 PHA720923:PHA720932 PQW720923:PQW720932 QAS720923:QAS720932 QKO720923:QKO720932 QUK720923:QUK720932 REG720923:REG720932 ROC720923:ROC720932 RXY720923:RXY720932 SHU720923:SHU720932 SRQ720923:SRQ720932 TBM720923:TBM720932 TLI720923:TLI720932 TVE720923:TVE720932 UFA720923:UFA720932 UOW720923:UOW720932 UYS720923:UYS720932 VIO720923:VIO720932 VSK720923:VSK720932 WCG720923:WCG720932 WMC720923:WMC720932 WVY720923:WVY720932 P786459:P786468 JM786459:JM786468 TI786459:TI786468 ADE786459:ADE786468 ANA786459:ANA786468 AWW786459:AWW786468 BGS786459:BGS786468 BQO786459:BQO786468 CAK786459:CAK786468 CKG786459:CKG786468 CUC786459:CUC786468 DDY786459:DDY786468 DNU786459:DNU786468 DXQ786459:DXQ786468 EHM786459:EHM786468 ERI786459:ERI786468 FBE786459:FBE786468 FLA786459:FLA786468 FUW786459:FUW786468 GES786459:GES786468 GOO786459:GOO786468 GYK786459:GYK786468 HIG786459:HIG786468 HSC786459:HSC786468 IBY786459:IBY786468 ILU786459:ILU786468 IVQ786459:IVQ786468 JFM786459:JFM786468 JPI786459:JPI786468 JZE786459:JZE786468 KJA786459:KJA786468 KSW786459:KSW786468 LCS786459:LCS786468 LMO786459:LMO786468 LWK786459:LWK786468 MGG786459:MGG786468 MQC786459:MQC786468 MZY786459:MZY786468 NJU786459:NJU786468 NTQ786459:NTQ786468 ODM786459:ODM786468 ONI786459:ONI786468 OXE786459:OXE786468 PHA786459:PHA786468 PQW786459:PQW786468 QAS786459:QAS786468 QKO786459:QKO786468 QUK786459:QUK786468 REG786459:REG786468 ROC786459:ROC786468 RXY786459:RXY786468 SHU786459:SHU786468 SRQ786459:SRQ786468 TBM786459:TBM786468 TLI786459:TLI786468 TVE786459:TVE786468 UFA786459:UFA786468 UOW786459:UOW786468 UYS786459:UYS786468 VIO786459:VIO786468 VSK786459:VSK786468 WCG786459:WCG786468 WMC786459:WMC786468 WVY786459:WVY786468 P851995:P852004 JM851995:JM852004 TI851995:TI852004 ADE851995:ADE852004 ANA851995:ANA852004 AWW851995:AWW852004 BGS851995:BGS852004 BQO851995:BQO852004 CAK851995:CAK852004 CKG851995:CKG852004 CUC851995:CUC852004 DDY851995:DDY852004 DNU851995:DNU852004 DXQ851995:DXQ852004 EHM851995:EHM852004 ERI851995:ERI852004 FBE851995:FBE852004 FLA851995:FLA852004 FUW851995:FUW852004 GES851995:GES852004 GOO851995:GOO852004 GYK851995:GYK852004 HIG851995:HIG852004 HSC851995:HSC852004 IBY851995:IBY852004 ILU851995:ILU852004 IVQ851995:IVQ852004 JFM851995:JFM852004 JPI851995:JPI852004 JZE851995:JZE852004 KJA851995:KJA852004 KSW851995:KSW852004 LCS851995:LCS852004 LMO851995:LMO852004 LWK851995:LWK852004 MGG851995:MGG852004 MQC851995:MQC852004 MZY851995:MZY852004 NJU851995:NJU852004 NTQ851995:NTQ852004 ODM851995:ODM852004 ONI851995:ONI852004 OXE851995:OXE852004 PHA851995:PHA852004 PQW851995:PQW852004 QAS851995:QAS852004 QKO851995:QKO852004 QUK851995:QUK852004 REG851995:REG852004 ROC851995:ROC852004 RXY851995:RXY852004 SHU851995:SHU852004 SRQ851995:SRQ852004 TBM851995:TBM852004 TLI851995:TLI852004 TVE851995:TVE852004 UFA851995:UFA852004 UOW851995:UOW852004 UYS851995:UYS852004 VIO851995:VIO852004 VSK851995:VSK852004 WCG851995:WCG852004 WMC851995:WMC852004 WVY851995:WVY852004 P917531:P917540 JM917531:JM917540 TI917531:TI917540 ADE917531:ADE917540 ANA917531:ANA917540 AWW917531:AWW917540 BGS917531:BGS917540 BQO917531:BQO917540 CAK917531:CAK917540 CKG917531:CKG917540 CUC917531:CUC917540 DDY917531:DDY917540 DNU917531:DNU917540 DXQ917531:DXQ917540 EHM917531:EHM917540 ERI917531:ERI917540 FBE917531:FBE917540 FLA917531:FLA917540 FUW917531:FUW917540 GES917531:GES917540 GOO917531:GOO917540 GYK917531:GYK917540 HIG917531:HIG917540 HSC917531:HSC917540 IBY917531:IBY917540 ILU917531:ILU917540 IVQ917531:IVQ917540 JFM917531:JFM917540 JPI917531:JPI917540 JZE917531:JZE917540 KJA917531:KJA917540 KSW917531:KSW917540 LCS917531:LCS917540 LMO917531:LMO917540 LWK917531:LWK917540 MGG917531:MGG917540 MQC917531:MQC917540 MZY917531:MZY917540 NJU917531:NJU917540 NTQ917531:NTQ917540 ODM917531:ODM917540 ONI917531:ONI917540 OXE917531:OXE917540 PHA917531:PHA917540 PQW917531:PQW917540 QAS917531:QAS917540 QKO917531:QKO917540 QUK917531:QUK917540 REG917531:REG917540 ROC917531:ROC917540 RXY917531:RXY917540 SHU917531:SHU917540 SRQ917531:SRQ917540 TBM917531:TBM917540 TLI917531:TLI917540 TVE917531:TVE917540 UFA917531:UFA917540 UOW917531:UOW917540 UYS917531:UYS917540 VIO917531:VIO917540 VSK917531:VSK917540 WCG917531:WCG917540 WMC917531:WMC917540 WVY917531:WVY917540 P983067:P983076 JM983067:JM983076 TI983067:TI983076 ADE983067:ADE983076 ANA983067:ANA983076 AWW983067:AWW983076 BGS983067:BGS983076 BQO983067:BQO983076 CAK983067:CAK983076 CKG983067:CKG983076 CUC983067:CUC983076 DDY983067:DDY983076 DNU983067:DNU983076 DXQ983067:DXQ983076 EHM983067:EHM983076 ERI983067:ERI983076 FBE983067:FBE983076 FLA983067:FLA983076 FUW983067:FUW983076 GES983067:GES983076 GOO983067:GOO983076 GYK983067:GYK983076 HIG983067:HIG983076 HSC983067:HSC983076 IBY983067:IBY983076 ILU983067:ILU983076 IVQ983067:IVQ983076 JFM983067:JFM983076 JPI983067:JPI983076 JZE983067:JZE983076 KJA983067:KJA983076 KSW983067:KSW983076 LCS983067:LCS983076 LMO983067:LMO983076 LWK983067:LWK983076 MGG983067:MGG983076 MQC983067:MQC983076 MZY983067:MZY983076 NJU983067:NJU983076 NTQ983067:NTQ983076 ODM983067:ODM983076 ONI983067:ONI983076 OXE983067:OXE983076 PHA983067:PHA983076 PQW983067:PQW983076 QAS983067:QAS983076 QKO983067:QKO983076 QUK983067:QUK983076 REG983067:REG983076 ROC983067:ROC983076 RXY983067:RXY983076 SHU983067:SHU983076 SRQ983067:SRQ983076 TBM983067:TBM983076 TLI983067:TLI983076 TVE983067:TVE983076 UFA983067:UFA983076 UOW983067:UOW983076 UYS983067:UYS983076 VIO983067:VIO983076 VSK983067:VSK983076 WCG983067:WCG983076 WMC983067:WMC983076 WVY7:WVY36 WMC7:WMC36 WCG7:WCG36 VSK7:VSK36 VIO7:VIO36 UYS7:UYS36 UOW7:UOW36 UFA7:UFA36 TVE7:TVE36 TLI7:TLI36 TBM7:TBM36 SRQ7:SRQ36 SHU7:SHU36 RXY7:RXY36 ROC7:ROC36 REG7:REG36 QUK7:QUK36 QKO7:QKO36 QAS7:QAS36 PQW7:PQW36 PHA7:PHA36 OXE7:OXE36 ONI7:ONI36 ODM7:ODM36 NTQ7:NTQ36 NJU7:NJU36 MZY7:MZY36 MQC7:MQC36 MGG7:MGG36 LWK7:LWK36 LMO7:LMO36 LCS7:LCS36 KSW7:KSW36 KJA7:KJA36 JZE7:JZE36 JPI7:JPI36 JFM7:JFM36 IVQ7:IVQ36 ILU7:ILU36 IBY7:IBY36 HSC7:HSC36 HIG7:HIG36 GYK7:GYK36 GOO7:GOO36 GES7:GES36 FUW7:FUW36 FLA7:FLA36 FBE7:FBE36 ERI7:ERI36 EHM7:EHM36 DXQ7:DXQ36 DNU7:DNU36 DDY7:DDY36 CUC7:CUC36 CKG7:CKG36 CAK7:CAK36 BQO7:BQO36 BGS7:BGS36 AWW7:AWW36 ANA7:ANA36 ADE7:ADE36 TI7:TI36 JM7:JM36" xr:uid="{6FEDC9A8-1023-47B4-8935-896D4D9B4CCC}">
      <formula1>"①講習会等の参加,②社内研修等の参加,③自己学習,④現場経験,⑤委員会活動など"</formula1>
    </dataValidation>
  </dataValidations>
  <pageMargins left="0.25" right="0.25" top="0.75" bottom="0.75" header="0.3" footer="0.3"/>
  <pageSetup paperSize="8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A80041-9D57-4D26-9E24-BF6E76B1D110}">
          <x14:formula1>
            <xm:f>'参考（CPD単位一覧表等）'!$B$39:$B$43</xm:f>
          </x14:formula1>
          <xm:sqref>P7:P36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CE93-ACAF-4B97-984C-23017652CAC1}">
  <sheetPr>
    <tabColor theme="5" tint="0.59999389629810485"/>
    <pageSetUpPr fitToPage="1"/>
  </sheetPr>
  <dimension ref="A1:M35"/>
  <sheetViews>
    <sheetView view="pageBreakPreview" zoomScale="70" zoomScaleNormal="100" zoomScaleSheetLayoutView="70" workbookViewId="0">
      <selection activeCell="O14" sqref="O14"/>
    </sheetView>
  </sheetViews>
  <sheetFormatPr defaultColWidth="9" defaultRowHeight="13.5" x14ac:dyDescent="0.4"/>
  <cols>
    <col min="1" max="1" width="5.125" style="19" customWidth="1"/>
    <col min="2" max="2" width="3.5" style="19" customWidth="1"/>
    <col min="3" max="3" width="26.25" style="19" customWidth="1"/>
    <col min="4" max="4" width="9.5" style="19" customWidth="1"/>
    <col min="5" max="9" width="12.625" style="19" customWidth="1"/>
    <col min="10" max="10" width="1.875" style="19" customWidth="1"/>
    <col min="11" max="11" width="4.75" style="19" customWidth="1"/>
    <col min="12" max="16384" width="9" style="19"/>
  </cols>
  <sheetData>
    <row r="1" spans="1:11" ht="18" thickBot="1" x14ac:dyDescent="0.45">
      <c r="B1" s="18" t="s">
        <v>75</v>
      </c>
    </row>
    <row r="2" spans="1:11" ht="20.100000000000001" customHeight="1" thickBot="1" x14ac:dyDescent="0.45">
      <c r="C2" s="50" t="s">
        <v>72</v>
      </c>
      <c r="D2" s="158">
        <f>第1年度!C2</f>
        <v>0</v>
      </c>
      <c r="E2" s="159"/>
      <c r="F2" s="160"/>
      <c r="J2" s="21"/>
    </row>
    <row r="3" spans="1:11" ht="20.100000000000001" customHeight="1" thickBot="1" x14ac:dyDescent="0.45">
      <c r="C3" s="50" t="s">
        <v>73</v>
      </c>
      <c r="D3" s="168">
        <f>第1年度!D3</f>
        <v>0</v>
      </c>
      <c r="E3" s="169"/>
      <c r="F3" s="170"/>
      <c r="J3" s="21"/>
    </row>
    <row r="4" spans="1:11" ht="20.100000000000001" customHeight="1" thickBot="1" x14ac:dyDescent="0.45">
      <c r="C4" s="50" t="s">
        <v>74</v>
      </c>
      <c r="D4" s="161">
        <f>第1年度!F5</f>
        <v>0</v>
      </c>
      <c r="E4" s="162"/>
      <c r="F4" s="162"/>
      <c r="G4" s="162"/>
      <c r="H4" s="163"/>
      <c r="J4" s="21"/>
    </row>
    <row r="5" spans="1:11" ht="14.25" x14ac:dyDescent="0.4">
      <c r="C5" s="20"/>
      <c r="D5" s="22"/>
      <c r="E5" s="22"/>
      <c r="F5" s="22"/>
      <c r="G5" s="20"/>
      <c r="H5" s="22"/>
      <c r="I5" s="22"/>
      <c r="J5" s="22"/>
      <c r="K5" s="22"/>
    </row>
    <row r="6" spans="1:11" ht="18" thickBot="1" x14ac:dyDescent="0.45">
      <c r="B6" s="91"/>
      <c r="C6" s="111" t="s">
        <v>58</v>
      </c>
      <c r="D6" s="91"/>
      <c r="E6" s="91"/>
      <c r="F6" s="91"/>
      <c r="G6" s="91"/>
      <c r="H6" s="91"/>
      <c r="I6" s="91"/>
    </row>
    <row r="7" spans="1:11" ht="14.25" thickTop="1" x14ac:dyDescent="0.4">
      <c r="A7" s="90"/>
      <c r="B7" s="183" t="s">
        <v>43</v>
      </c>
      <c r="C7" s="174"/>
      <c r="D7" s="177" t="s">
        <v>44</v>
      </c>
      <c r="E7" s="177"/>
      <c r="F7" s="177"/>
      <c r="G7" s="177"/>
      <c r="H7" s="177"/>
      <c r="I7" s="178"/>
    </row>
    <row r="8" spans="1:11" x14ac:dyDescent="0.4">
      <c r="A8" s="90"/>
      <c r="B8" s="183"/>
      <c r="C8" s="174"/>
      <c r="D8" s="179" t="s">
        <v>45</v>
      </c>
      <c r="E8" s="23" t="s">
        <v>66</v>
      </c>
      <c r="F8" s="23" t="s">
        <v>67</v>
      </c>
      <c r="G8" s="23" t="s">
        <v>68</v>
      </c>
      <c r="H8" s="23" t="s">
        <v>69</v>
      </c>
      <c r="I8" s="92" t="s">
        <v>70</v>
      </c>
    </row>
    <row r="9" spans="1:11" x14ac:dyDescent="0.15">
      <c r="A9" s="90"/>
      <c r="B9" s="183"/>
      <c r="C9" s="174"/>
      <c r="D9" s="179"/>
      <c r="E9" s="24">
        <v>43435</v>
      </c>
      <c r="F9" s="24">
        <v>43800</v>
      </c>
      <c r="G9" s="24">
        <v>44166</v>
      </c>
      <c r="H9" s="24">
        <v>44531</v>
      </c>
      <c r="I9" s="93">
        <v>44896</v>
      </c>
    </row>
    <row r="10" spans="1:11" x14ac:dyDescent="0.4">
      <c r="A10" s="90"/>
      <c r="B10" s="183"/>
      <c r="C10" s="174"/>
      <c r="D10" s="179"/>
      <c r="E10" s="25" t="s">
        <v>46</v>
      </c>
      <c r="F10" s="25" t="s">
        <v>46</v>
      </c>
      <c r="G10" s="25" t="s">
        <v>46</v>
      </c>
      <c r="H10" s="25" t="s">
        <v>46</v>
      </c>
      <c r="I10" s="94" t="s">
        <v>46</v>
      </c>
    </row>
    <row r="11" spans="1:11" ht="14.25" thickBot="1" x14ac:dyDescent="0.45">
      <c r="A11" s="90"/>
      <c r="B11" s="184"/>
      <c r="C11" s="176"/>
      <c r="D11" s="180"/>
      <c r="E11" s="26">
        <v>43799</v>
      </c>
      <c r="F11" s="26">
        <v>44165</v>
      </c>
      <c r="G11" s="26">
        <v>44530</v>
      </c>
      <c r="H11" s="26">
        <v>44895</v>
      </c>
      <c r="I11" s="95">
        <v>45260</v>
      </c>
    </row>
    <row r="12" spans="1:11" ht="14.25" thickTop="1" x14ac:dyDescent="0.4">
      <c r="A12" s="90"/>
      <c r="B12" s="87">
        <v>1</v>
      </c>
      <c r="C12" s="27" t="s">
        <v>48</v>
      </c>
      <c r="D12" s="38">
        <f>SUM(E12:I12)</f>
        <v>0</v>
      </c>
      <c r="E12" s="38">
        <f>第1年度!T37</f>
        <v>0</v>
      </c>
      <c r="F12" s="38">
        <f>第2年度!T37</f>
        <v>0</v>
      </c>
      <c r="G12" s="38">
        <f>第3年度!T37</f>
        <v>0</v>
      </c>
      <c r="H12" s="38">
        <f>第4年度!T37</f>
        <v>0</v>
      </c>
      <c r="I12" s="96">
        <f>第5年度!T37</f>
        <v>0</v>
      </c>
    </row>
    <row r="13" spans="1:11" x14ac:dyDescent="0.4">
      <c r="A13" s="90"/>
      <c r="B13" s="88">
        <v>2</v>
      </c>
      <c r="C13" s="28" t="s">
        <v>50</v>
      </c>
      <c r="D13" s="39">
        <f t="shared" ref="D13:D17" si="0">SUM(E13:I13)</f>
        <v>0</v>
      </c>
      <c r="E13" s="38">
        <f>第1年度!U37</f>
        <v>0</v>
      </c>
      <c r="F13" s="38">
        <f>第2年度!U37</f>
        <v>0</v>
      </c>
      <c r="G13" s="38">
        <f>第3年度!U37</f>
        <v>0</v>
      </c>
      <c r="H13" s="38">
        <f>第4年度!U37</f>
        <v>0</v>
      </c>
      <c r="I13" s="96">
        <f>第5年度!U37</f>
        <v>0</v>
      </c>
    </row>
    <row r="14" spans="1:11" x14ac:dyDescent="0.4">
      <c r="A14" s="90"/>
      <c r="B14" s="88">
        <v>3</v>
      </c>
      <c r="C14" s="28" t="s">
        <v>52</v>
      </c>
      <c r="D14" s="39">
        <f t="shared" si="0"/>
        <v>0</v>
      </c>
      <c r="E14" s="38">
        <f>第1年度!V37</f>
        <v>0</v>
      </c>
      <c r="F14" s="38">
        <f>第2年度!V37</f>
        <v>0</v>
      </c>
      <c r="G14" s="38">
        <f>第3年度!V37</f>
        <v>0</v>
      </c>
      <c r="H14" s="38">
        <f>第4年度!V37</f>
        <v>0</v>
      </c>
      <c r="I14" s="96">
        <f>第5年度!V37</f>
        <v>0</v>
      </c>
    </row>
    <row r="15" spans="1:11" x14ac:dyDescent="0.4">
      <c r="A15" s="90"/>
      <c r="B15" s="88">
        <v>4</v>
      </c>
      <c r="C15" s="28" t="s">
        <v>53</v>
      </c>
      <c r="D15" s="40">
        <f t="shared" si="0"/>
        <v>0</v>
      </c>
      <c r="E15" s="38">
        <f>第1年度!W37</f>
        <v>0</v>
      </c>
      <c r="F15" s="38">
        <f>第2年度!W37</f>
        <v>0</v>
      </c>
      <c r="G15" s="38">
        <f>第3年度!W37</f>
        <v>0</v>
      </c>
      <c r="H15" s="38">
        <f>第4年度!W37</f>
        <v>0</v>
      </c>
      <c r="I15" s="96">
        <f>第5年度!W37</f>
        <v>0</v>
      </c>
    </row>
    <row r="16" spans="1:11" x14ac:dyDescent="0.4">
      <c r="A16" s="90"/>
      <c r="B16" s="89">
        <v>5</v>
      </c>
      <c r="C16" s="31" t="s">
        <v>54</v>
      </c>
      <c r="D16" s="41">
        <f t="shared" si="0"/>
        <v>0</v>
      </c>
      <c r="E16" s="38">
        <f>第1年度!X37</f>
        <v>0</v>
      </c>
      <c r="F16" s="49">
        <f>第2年度!X37</f>
        <v>0</v>
      </c>
      <c r="G16" s="38">
        <f>第3年度!X37</f>
        <v>0</v>
      </c>
      <c r="H16" s="38">
        <f>第4年度!X37</f>
        <v>0</v>
      </c>
      <c r="I16" s="96">
        <f>第5年度!X37</f>
        <v>0</v>
      </c>
    </row>
    <row r="17" spans="1:13" ht="14.25" thickBot="1" x14ac:dyDescent="0.45">
      <c r="A17" s="90"/>
      <c r="B17" s="185" t="s">
        <v>59</v>
      </c>
      <c r="C17" s="186"/>
      <c r="D17" s="66">
        <f t="shared" si="0"/>
        <v>0</v>
      </c>
      <c r="E17" s="66">
        <f>SUM(E12:E16)</f>
        <v>0</v>
      </c>
      <c r="F17" s="86">
        <f>SUM(F12:F16)</f>
        <v>0</v>
      </c>
      <c r="G17" s="42">
        <f t="shared" ref="G17:I17" si="1">SUM(G12:G16)</f>
        <v>0</v>
      </c>
      <c r="H17" s="42">
        <f t="shared" si="1"/>
        <v>0</v>
      </c>
      <c r="I17" s="97">
        <f t="shared" si="1"/>
        <v>0</v>
      </c>
    </row>
    <row r="18" spans="1:13" ht="15" thickTop="1" thickBot="1" x14ac:dyDescent="0.45">
      <c r="B18" s="166" t="s">
        <v>92</v>
      </c>
      <c r="C18" s="167"/>
      <c r="D18" s="107">
        <f>SUM(E18:I18)</f>
        <v>0</v>
      </c>
      <c r="E18" s="104">
        <f>第1年度!Y37</f>
        <v>0</v>
      </c>
      <c r="F18" s="98">
        <f>第2年度!Y37</f>
        <v>0</v>
      </c>
      <c r="G18" s="98">
        <f>第3年度!Y37</f>
        <v>0</v>
      </c>
      <c r="H18" s="98">
        <f>第4年度!Y37</f>
        <v>0</v>
      </c>
      <c r="I18" s="99">
        <f>第5年度!Y37</f>
        <v>0</v>
      </c>
    </row>
    <row r="19" spans="1:13" ht="14.25" thickTop="1" x14ac:dyDescent="0.4">
      <c r="B19" s="105"/>
      <c r="C19" s="105"/>
      <c r="D19" s="106"/>
    </row>
    <row r="20" spans="1:13" ht="14.25" x14ac:dyDescent="0.4">
      <c r="B20" s="33" t="s">
        <v>56</v>
      </c>
      <c r="E20" s="34">
        <v>87.5</v>
      </c>
      <c r="F20" s="33" t="s">
        <v>63</v>
      </c>
    </row>
    <row r="21" spans="1:13" ht="18.75" x14ac:dyDescent="0.4">
      <c r="B21" s="33" t="s">
        <v>57</v>
      </c>
      <c r="E21" s="34">
        <v>122.5</v>
      </c>
      <c r="F21" s="33" t="s">
        <v>63</v>
      </c>
    </row>
    <row r="22" spans="1:13" ht="35.25" customHeight="1" x14ac:dyDescent="0.4">
      <c r="B22" s="33"/>
      <c r="G22" s="34"/>
      <c r="H22" s="33"/>
    </row>
    <row r="23" spans="1:13" ht="18" thickBot="1" x14ac:dyDescent="0.45">
      <c r="B23" s="91"/>
      <c r="C23" s="111" t="s">
        <v>42</v>
      </c>
      <c r="D23" s="91"/>
      <c r="E23" s="91"/>
      <c r="F23" s="91"/>
      <c r="G23" s="91"/>
      <c r="H23" s="91"/>
      <c r="I23" s="91"/>
    </row>
    <row r="24" spans="1:13" ht="14.25" thickTop="1" x14ac:dyDescent="0.4">
      <c r="B24" s="171" t="s">
        <v>43</v>
      </c>
      <c r="C24" s="172"/>
      <c r="D24" s="177" t="s">
        <v>44</v>
      </c>
      <c r="E24" s="177"/>
      <c r="F24" s="177"/>
      <c r="G24" s="177"/>
      <c r="H24" s="177"/>
      <c r="I24" s="178"/>
    </row>
    <row r="25" spans="1:13" x14ac:dyDescent="0.4">
      <c r="B25" s="173"/>
      <c r="C25" s="174"/>
      <c r="D25" s="179" t="s">
        <v>45</v>
      </c>
      <c r="E25" s="23" t="s">
        <v>66</v>
      </c>
      <c r="F25" s="23" t="s">
        <v>67</v>
      </c>
      <c r="G25" s="23" t="s">
        <v>68</v>
      </c>
      <c r="H25" s="23" t="s">
        <v>69</v>
      </c>
      <c r="I25" s="92" t="s">
        <v>70</v>
      </c>
    </row>
    <row r="26" spans="1:13" x14ac:dyDescent="0.15">
      <c r="B26" s="173"/>
      <c r="C26" s="174"/>
      <c r="D26" s="179"/>
      <c r="E26" s="24">
        <f>E9</f>
        <v>43435</v>
      </c>
      <c r="F26" s="24">
        <f>F9</f>
        <v>43800</v>
      </c>
      <c r="G26" s="24">
        <f>G9</f>
        <v>44166</v>
      </c>
      <c r="H26" s="24">
        <f>H9</f>
        <v>44531</v>
      </c>
      <c r="I26" s="93">
        <f>I9</f>
        <v>44896</v>
      </c>
    </row>
    <row r="27" spans="1:13" x14ac:dyDescent="0.4">
      <c r="B27" s="173"/>
      <c r="C27" s="174"/>
      <c r="D27" s="179"/>
      <c r="E27" s="25" t="s">
        <v>46</v>
      </c>
      <c r="F27" s="25" t="s">
        <v>46</v>
      </c>
      <c r="G27" s="25" t="s">
        <v>46</v>
      </c>
      <c r="H27" s="25" t="s">
        <v>46</v>
      </c>
      <c r="I27" s="94" t="s">
        <v>46</v>
      </c>
    </row>
    <row r="28" spans="1:13" ht="14.25" thickBot="1" x14ac:dyDescent="0.45">
      <c r="B28" s="175"/>
      <c r="C28" s="176"/>
      <c r="D28" s="180"/>
      <c r="E28" s="26">
        <f t="shared" ref="E28:I29" si="2">E11</f>
        <v>43799</v>
      </c>
      <c r="F28" s="26">
        <f t="shared" si="2"/>
        <v>44165</v>
      </c>
      <c r="G28" s="26">
        <f t="shared" si="2"/>
        <v>44530</v>
      </c>
      <c r="H28" s="26">
        <f t="shared" si="2"/>
        <v>44895</v>
      </c>
      <c r="I28" s="95">
        <f t="shared" si="2"/>
        <v>45260</v>
      </c>
      <c r="K28" s="19" t="s">
        <v>47</v>
      </c>
    </row>
    <row r="29" spans="1:13" ht="14.25" thickTop="1" x14ac:dyDescent="0.4">
      <c r="A29" s="90"/>
      <c r="B29" s="87">
        <v>1</v>
      </c>
      <c r="C29" s="27" t="s">
        <v>48</v>
      </c>
      <c r="D29" s="43">
        <f>SUM(E29:I29)</f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  <c r="H29" s="38">
        <f t="shared" si="2"/>
        <v>0</v>
      </c>
      <c r="I29" s="96">
        <f t="shared" si="2"/>
        <v>0</v>
      </c>
      <c r="K29" s="164" t="s">
        <v>49</v>
      </c>
      <c r="L29" s="165"/>
    </row>
    <row r="30" spans="1:13" x14ac:dyDescent="0.4">
      <c r="A30" s="90"/>
      <c r="B30" s="88">
        <v>2</v>
      </c>
      <c r="C30" s="28" t="s">
        <v>50</v>
      </c>
      <c r="D30" s="40">
        <f t="shared" ref="D30:D34" si="3">SUM(E30:I30)</f>
        <v>0</v>
      </c>
      <c r="E30" s="38">
        <f>IF(E13&gt;$K$30,$K$30,E13)</f>
        <v>0</v>
      </c>
      <c r="F30" s="38">
        <f>IF(F13&gt;$K$30,$K$30,F13)</f>
        <v>0</v>
      </c>
      <c r="G30" s="38">
        <f>IF(G13&gt;$K$30,$K$30,G13)</f>
        <v>0</v>
      </c>
      <c r="H30" s="38">
        <f>IF(H13&gt;$K$30,$K$30,H13)</f>
        <v>0</v>
      </c>
      <c r="I30" s="96">
        <f>IF(I13&gt;$K$30,$K$30,I13)</f>
        <v>0</v>
      </c>
      <c r="K30" s="29">
        <v>30</v>
      </c>
      <c r="L30" s="30" t="s">
        <v>51</v>
      </c>
    </row>
    <row r="31" spans="1:13" x14ac:dyDescent="0.4">
      <c r="A31" s="90"/>
      <c r="B31" s="88">
        <v>3</v>
      </c>
      <c r="C31" s="28" t="s">
        <v>52</v>
      </c>
      <c r="D31" s="40">
        <f t="shared" si="3"/>
        <v>0</v>
      </c>
      <c r="E31" s="38">
        <f>IF(E14&gt;$K$31,$K$31,E14)</f>
        <v>0</v>
      </c>
      <c r="F31" s="38">
        <f>IF(F14&gt;$K$31,$K$31,F14)</f>
        <v>0</v>
      </c>
      <c r="G31" s="38">
        <f>IF(G14&gt;$K$31,$K$31,G14)</f>
        <v>0</v>
      </c>
      <c r="H31" s="38">
        <f>IF(H14&gt;$K$31,$K$31,H14)</f>
        <v>0</v>
      </c>
      <c r="I31" s="96">
        <f>IF(I14&gt;$K$31,$K$31,I14)</f>
        <v>0</v>
      </c>
      <c r="K31" s="29">
        <v>20</v>
      </c>
      <c r="L31" s="30" t="s">
        <v>51</v>
      </c>
    </row>
    <row r="32" spans="1:13" x14ac:dyDescent="0.4">
      <c r="A32" s="90"/>
      <c r="B32" s="88">
        <v>4</v>
      </c>
      <c r="C32" s="28" t="s">
        <v>53</v>
      </c>
      <c r="D32" s="40">
        <f t="shared" si="3"/>
        <v>0</v>
      </c>
      <c r="E32" s="38">
        <f>IF(E15&gt;$K$32,$K$32,E15)</f>
        <v>0</v>
      </c>
      <c r="F32" s="38">
        <f>IF(F15&gt;$K$32,$K$32,F15)</f>
        <v>0</v>
      </c>
      <c r="G32" s="38">
        <f>IF(G15&gt;$K$32,$K$32,G15)</f>
        <v>0</v>
      </c>
      <c r="H32" s="38">
        <f>IF(H15&gt;$K$32,$K$32,H15)</f>
        <v>0</v>
      </c>
      <c r="I32" s="96">
        <f>IF(I15&gt;$K$32,$K$32,I15)</f>
        <v>0</v>
      </c>
      <c r="K32" s="29">
        <v>10</v>
      </c>
      <c r="L32" s="30" t="s">
        <v>51</v>
      </c>
      <c r="M32" s="45"/>
    </row>
    <row r="33" spans="1:12" ht="14.25" thickBot="1" x14ac:dyDescent="0.45">
      <c r="A33" s="90"/>
      <c r="B33" s="103">
        <v>5</v>
      </c>
      <c r="C33" s="67" t="s">
        <v>54</v>
      </c>
      <c r="D33" s="44">
        <f t="shared" si="3"/>
        <v>0</v>
      </c>
      <c r="E33" s="68">
        <f>IF(E16&gt;$K$33,$K$33,E16)</f>
        <v>0</v>
      </c>
      <c r="F33" s="41">
        <f>IF(F16&gt;$K$33,$K$33,F16)</f>
        <v>0</v>
      </c>
      <c r="G33" s="41">
        <f>IF(G16&gt;$K$33,$K$33,G16)</f>
        <v>0</v>
      </c>
      <c r="H33" s="41">
        <f>IF(H16&gt;$K$33,$K$33,H16)</f>
        <v>0</v>
      </c>
      <c r="I33" s="100">
        <f>IF(I16&gt;$K$33,$K$33,I16)</f>
        <v>0</v>
      </c>
      <c r="K33" s="29">
        <v>20</v>
      </c>
      <c r="L33" s="32" t="s">
        <v>51</v>
      </c>
    </row>
    <row r="34" spans="1:12" ht="15" thickTop="1" thickBot="1" x14ac:dyDescent="0.45">
      <c r="B34" s="181" t="s">
        <v>55</v>
      </c>
      <c r="C34" s="182"/>
      <c r="D34" s="110">
        <f t="shared" si="3"/>
        <v>0</v>
      </c>
      <c r="E34" s="109">
        <f>SUM(E29:E33)</f>
        <v>0</v>
      </c>
      <c r="F34" s="101">
        <f>SUM(F29:F33)</f>
        <v>0</v>
      </c>
      <c r="G34" s="101">
        <f>SUM(G29:G33)</f>
        <v>0</v>
      </c>
      <c r="H34" s="101">
        <f>SUM(H29:H33)</f>
        <v>0</v>
      </c>
      <c r="I34" s="102">
        <f>SUM(I29:I33)</f>
        <v>0</v>
      </c>
    </row>
    <row r="35" spans="1:12" ht="14.25" thickTop="1" x14ac:dyDescent="0.4">
      <c r="D35" s="108"/>
    </row>
  </sheetData>
  <sheetProtection algorithmName="SHA-512" hashValue="wLegg+eoYV26VGl17TFCBoUsyZSjd4zlqz8Tt0DUvj8l2jdpzOYtyV3DGXiee5U1LXAj+Hk3Quv/GufYcTLVig==" saltValue="agsZdOWQxbZM3flD35JkKA==" spinCount="100000" sheet="1" objects="1" scenarios="1"/>
  <mergeCells count="13">
    <mergeCell ref="B34:C34"/>
    <mergeCell ref="B7:C11"/>
    <mergeCell ref="D7:I7"/>
    <mergeCell ref="D8:D11"/>
    <mergeCell ref="B17:C17"/>
    <mergeCell ref="D2:F2"/>
    <mergeCell ref="D4:H4"/>
    <mergeCell ref="K29:L29"/>
    <mergeCell ref="B18:C18"/>
    <mergeCell ref="D3:F3"/>
    <mergeCell ref="B24:C28"/>
    <mergeCell ref="D24:I24"/>
    <mergeCell ref="D25:D28"/>
  </mergeCells>
  <phoneticPr fontId="2"/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1C06-62DB-44F3-8AD3-46D45CF4C259}">
  <sheetPr>
    <tabColor rgb="FFFF0000"/>
    <pageSetUpPr fitToPage="1"/>
  </sheetPr>
  <dimension ref="A1:V44"/>
  <sheetViews>
    <sheetView zoomScale="70" zoomScaleNormal="70" workbookViewId="0">
      <selection activeCell="M4" sqref="M4"/>
    </sheetView>
  </sheetViews>
  <sheetFormatPr defaultRowHeight="18.75" x14ac:dyDescent="0.4"/>
  <cols>
    <col min="2" max="3" width="20.625" customWidth="1"/>
    <col min="4" max="4" width="40.625" customWidth="1"/>
    <col min="5" max="6" width="20.625" customWidth="1"/>
    <col min="12" max="12" width="9" customWidth="1"/>
    <col min="13" max="13" width="18.625" customWidth="1"/>
    <col min="15" max="15" width="17.875" customWidth="1"/>
    <col min="17" max="17" width="34.625" customWidth="1"/>
    <col min="18" max="18" width="53.5" customWidth="1"/>
    <col min="21" max="21" width="10.375" customWidth="1"/>
    <col min="22" max="22" width="13.125" customWidth="1"/>
  </cols>
  <sheetData>
    <row r="1" spans="1:22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24" x14ac:dyDescent="0.4">
      <c r="A2" s="112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2" ht="24" x14ac:dyDescent="0.4">
      <c r="A4" s="112" t="s">
        <v>88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22" ht="27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95" t="s">
        <v>218</v>
      </c>
      <c r="N5" s="190" t="s">
        <v>95</v>
      </c>
      <c r="O5" s="190" t="s">
        <v>96</v>
      </c>
      <c r="P5" s="199" t="s">
        <v>97</v>
      </c>
      <c r="Q5" s="201" t="s">
        <v>98</v>
      </c>
      <c r="R5" s="202"/>
      <c r="S5" s="205" t="s">
        <v>99</v>
      </c>
      <c r="T5" s="188" t="s">
        <v>100</v>
      </c>
      <c r="U5" s="190" t="s">
        <v>101</v>
      </c>
    </row>
    <row r="6" spans="1:22" ht="27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95"/>
      <c r="N6" s="191"/>
      <c r="O6" s="191"/>
      <c r="P6" s="200"/>
      <c r="Q6" s="203"/>
      <c r="R6" s="204"/>
      <c r="S6" s="206"/>
      <c r="T6" s="189"/>
      <c r="U6" s="191"/>
    </row>
    <row r="7" spans="1:22" ht="63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27" t="s">
        <v>216</v>
      </c>
      <c r="N7" s="211" t="s">
        <v>102</v>
      </c>
      <c r="O7" s="113" t="s">
        <v>103</v>
      </c>
      <c r="P7" s="114" t="s">
        <v>104</v>
      </c>
      <c r="Q7" s="194" t="s">
        <v>105</v>
      </c>
      <c r="R7" s="194"/>
      <c r="S7" s="116" t="s">
        <v>104</v>
      </c>
      <c r="T7" s="116">
        <v>1</v>
      </c>
      <c r="U7" s="117" t="s">
        <v>106</v>
      </c>
    </row>
    <row r="8" spans="1:22" ht="42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28" t="s">
        <v>215</v>
      </c>
      <c r="N8" s="211"/>
      <c r="O8" s="113" t="s">
        <v>107</v>
      </c>
      <c r="P8" s="114" t="s">
        <v>108</v>
      </c>
      <c r="Q8" s="194" t="s">
        <v>109</v>
      </c>
      <c r="R8" s="194"/>
      <c r="S8" s="116" t="s">
        <v>110</v>
      </c>
      <c r="T8" s="116">
        <v>1</v>
      </c>
      <c r="U8" s="117" t="s">
        <v>111</v>
      </c>
    </row>
    <row r="9" spans="1:22" ht="63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29" t="s">
        <v>217</v>
      </c>
      <c r="N9" s="211"/>
      <c r="O9" s="216" t="s">
        <v>112</v>
      </c>
      <c r="P9" s="217" t="s">
        <v>113</v>
      </c>
      <c r="Q9" s="194" t="s">
        <v>114</v>
      </c>
      <c r="R9" s="194"/>
      <c r="S9" s="116" t="s">
        <v>115</v>
      </c>
      <c r="T9" s="116">
        <v>1</v>
      </c>
      <c r="U9" s="117" t="s">
        <v>116</v>
      </c>
    </row>
    <row r="10" spans="1:22" ht="33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98" t="s">
        <v>216</v>
      </c>
      <c r="N10" s="211"/>
      <c r="O10" s="216"/>
      <c r="P10" s="218"/>
      <c r="Q10" s="194" t="s">
        <v>117</v>
      </c>
      <c r="R10" s="194"/>
      <c r="S10" s="116" t="s">
        <v>118</v>
      </c>
      <c r="T10" s="116">
        <v>1</v>
      </c>
      <c r="U10" s="117" t="s">
        <v>119</v>
      </c>
      <c r="V10" s="187"/>
    </row>
    <row r="11" spans="1:22" ht="33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198"/>
      <c r="N11" s="211" t="s">
        <v>120</v>
      </c>
      <c r="O11" s="216" t="s">
        <v>121</v>
      </c>
      <c r="P11" s="217" t="s">
        <v>122</v>
      </c>
      <c r="Q11" s="219" t="s">
        <v>123</v>
      </c>
      <c r="R11" s="118" t="s">
        <v>124</v>
      </c>
      <c r="S11" s="116" t="s">
        <v>122</v>
      </c>
      <c r="T11" s="119">
        <v>5</v>
      </c>
      <c r="U11" s="117" t="s">
        <v>125</v>
      </c>
      <c r="V11" s="187"/>
    </row>
    <row r="12" spans="1:22" ht="22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98"/>
      <c r="N12" s="211"/>
      <c r="O12" s="216"/>
      <c r="P12" s="220"/>
      <c r="Q12" s="219"/>
      <c r="R12" s="120" t="s">
        <v>126</v>
      </c>
      <c r="S12" s="116" t="s">
        <v>127</v>
      </c>
      <c r="T12" s="119">
        <v>2</v>
      </c>
      <c r="U12" s="117" t="s">
        <v>128</v>
      </c>
      <c r="V12" s="187"/>
    </row>
    <row r="13" spans="1:22" ht="39.950000000000003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198"/>
      <c r="N13" s="211"/>
      <c r="O13" s="216"/>
      <c r="P13" s="218"/>
      <c r="Q13" s="194" t="s">
        <v>129</v>
      </c>
      <c r="R13" s="194"/>
      <c r="S13" s="116" t="s">
        <v>130</v>
      </c>
      <c r="T13" s="119">
        <v>0.4</v>
      </c>
      <c r="U13" s="117" t="s">
        <v>131</v>
      </c>
      <c r="V13" s="187"/>
    </row>
    <row r="14" spans="1:22" ht="33.7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198"/>
      <c r="N14" s="211"/>
      <c r="O14" s="216"/>
      <c r="P14" s="114" t="s">
        <v>127</v>
      </c>
      <c r="Q14" s="194" t="s">
        <v>132</v>
      </c>
      <c r="R14" s="121" t="s">
        <v>133</v>
      </c>
      <c r="S14" s="116" t="s">
        <v>134</v>
      </c>
      <c r="T14" s="116">
        <v>40</v>
      </c>
      <c r="U14" s="117" t="s">
        <v>135</v>
      </c>
      <c r="V14" s="187"/>
    </row>
    <row r="15" spans="1:22" ht="33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198"/>
      <c r="N15" s="211"/>
      <c r="O15" s="216"/>
      <c r="P15" s="114" t="s">
        <v>130</v>
      </c>
      <c r="Q15" s="194"/>
      <c r="R15" s="122" t="s">
        <v>136</v>
      </c>
      <c r="S15" s="116" t="s">
        <v>137</v>
      </c>
      <c r="T15" s="116">
        <v>10</v>
      </c>
      <c r="U15" s="117" t="s">
        <v>138</v>
      </c>
      <c r="V15" s="187"/>
    </row>
    <row r="16" spans="1:22" ht="33.7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198"/>
      <c r="N16" s="211"/>
      <c r="O16" s="216"/>
      <c r="P16" s="114" t="s">
        <v>139</v>
      </c>
      <c r="Q16" s="194" t="s">
        <v>140</v>
      </c>
      <c r="R16" s="194"/>
      <c r="S16" s="116" t="s">
        <v>141</v>
      </c>
      <c r="T16" s="116">
        <v>5</v>
      </c>
      <c r="U16" s="117" t="s">
        <v>142</v>
      </c>
      <c r="V16" s="187"/>
    </row>
    <row r="17" spans="1:22" ht="33.7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198"/>
      <c r="N17" s="211"/>
      <c r="O17" s="216" t="s">
        <v>143</v>
      </c>
      <c r="P17" s="114" t="s">
        <v>144</v>
      </c>
      <c r="Q17" s="192" t="s">
        <v>145</v>
      </c>
      <c r="R17" s="193"/>
      <c r="S17" s="116" t="s">
        <v>146</v>
      </c>
      <c r="T17" s="119">
        <v>3</v>
      </c>
      <c r="U17" s="117" t="s">
        <v>147</v>
      </c>
      <c r="V17" s="187"/>
    </row>
    <row r="18" spans="1:22" ht="33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198"/>
      <c r="N18" s="211"/>
      <c r="O18" s="216"/>
      <c r="P18" s="114" t="s">
        <v>148</v>
      </c>
      <c r="Q18" s="192" t="s">
        <v>149</v>
      </c>
      <c r="R18" s="193"/>
      <c r="S18" s="116" t="s">
        <v>150</v>
      </c>
      <c r="T18" s="116">
        <v>1</v>
      </c>
      <c r="U18" s="117" t="s">
        <v>151</v>
      </c>
      <c r="V18" s="187"/>
    </row>
    <row r="19" spans="1:22" ht="28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M19" s="198"/>
      <c r="N19" s="211"/>
      <c r="O19" s="216"/>
      <c r="P19" s="114" t="s">
        <v>152</v>
      </c>
      <c r="Q19" s="194" t="s">
        <v>153</v>
      </c>
      <c r="R19" s="194"/>
      <c r="S19" s="116" t="s">
        <v>154</v>
      </c>
      <c r="T19" s="116">
        <v>1</v>
      </c>
      <c r="U19" s="117" t="s">
        <v>155</v>
      </c>
      <c r="V19" s="187"/>
    </row>
    <row r="20" spans="1:22" ht="64.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M20" s="198"/>
      <c r="N20" s="211"/>
      <c r="O20" s="113" t="s">
        <v>156</v>
      </c>
      <c r="P20" s="114" t="s">
        <v>157</v>
      </c>
      <c r="Q20" s="192" t="s">
        <v>158</v>
      </c>
      <c r="R20" s="193"/>
      <c r="S20" s="116" t="s">
        <v>159</v>
      </c>
      <c r="T20" s="116">
        <v>1</v>
      </c>
      <c r="U20" s="117" t="s">
        <v>160</v>
      </c>
      <c r="V20" s="187"/>
    </row>
    <row r="21" spans="1:22" ht="36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M21" s="198"/>
      <c r="N21" s="211"/>
      <c r="O21" s="113" t="s">
        <v>161</v>
      </c>
      <c r="P21" s="114" t="s">
        <v>162</v>
      </c>
      <c r="Q21" s="194" t="s">
        <v>163</v>
      </c>
      <c r="R21" s="194"/>
      <c r="S21" s="116" t="s">
        <v>164</v>
      </c>
      <c r="T21" s="116">
        <v>1</v>
      </c>
      <c r="U21" s="117" t="s">
        <v>165</v>
      </c>
      <c r="V21" s="187"/>
    </row>
    <row r="22" spans="1:22" ht="33.7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M22" s="197" t="s">
        <v>213</v>
      </c>
      <c r="N22" s="211" t="s">
        <v>166</v>
      </c>
      <c r="O22" s="212" t="s">
        <v>167</v>
      </c>
      <c r="P22" s="217" t="s">
        <v>168</v>
      </c>
      <c r="Q22" s="214" t="s">
        <v>169</v>
      </c>
      <c r="R22" s="123" t="s">
        <v>170</v>
      </c>
      <c r="S22" s="116" t="s">
        <v>108</v>
      </c>
      <c r="T22" s="116">
        <v>20</v>
      </c>
      <c r="U22" s="117" t="s">
        <v>171</v>
      </c>
    </row>
    <row r="23" spans="1:22" ht="33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97"/>
      <c r="N23" s="211"/>
      <c r="O23" s="213"/>
      <c r="P23" s="218"/>
      <c r="Q23" s="215"/>
      <c r="R23" s="115" t="s">
        <v>172</v>
      </c>
      <c r="S23" s="116" t="s">
        <v>173</v>
      </c>
      <c r="T23" s="116">
        <v>10</v>
      </c>
      <c r="U23" s="117" t="s">
        <v>138</v>
      </c>
    </row>
    <row r="24" spans="1:22" ht="18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M24" s="197"/>
      <c r="N24" s="211"/>
      <c r="O24" s="216" t="s">
        <v>174</v>
      </c>
      <c r="P24" s="114" t="s">
        <v>175</v>
      </c>
      <c r="Q24" s="194" t="s">
        <v>176</v>
      </c>
      <c r="R24" s="124" t="s">
        <v>177</v>
      </c>
      <c r="S24" s="116" t="s">
        <v>178</v>
      </c>
      <c r="T24" s="116">
        <v>20</v>
      </c>
      <c r="U24" s="117" t="s">
        <v>179</v>
      </c>
    </row>
    <row r="25" spans="1:22" ht="29.2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M25" s="128" t="s">
        <v>94</v>
      </c>
      <c r="N25" s="211"/>
      <c r="O25" s="216"/>
      <c r="P25" s="114" t="s">
        <v>180</v>
      </c>
      <c r="Q25" s="194"/>
      <c r="R25" s="124" t="s">
        <v>181</v>
      </c>
      <c r="S25" s="116" t="s">
        <v>182</v>
      </c>
      <c r="T25" s="116">
        <v>10</v>
      </c>
      <c r="U25" s="117" t="s">
        <v>183</v>
      </c>
    </row>
    <row r="26" spans="1:22" ht="51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M26" s="197" t="s">
        <v>213</v>
      </c>
      <c r="N26" s="211"/>
      <c r="O26" s="216"/>
      <c r="P26" s="114" t="s">
        <v>184</v>
      </c>
      <c r="Q26" s="194" t="s">
        <v>185</v>
      </c>
      <c r="R26" s="194"/>
      <c r="S26" s="116" t="s">
        <v>186</v>
      </c>
      <c r="T26" s="116">
        <v>40</v>
      </c>
      <c r="U26" s="117" t="s">
        <v>187</v>
      </c>
    </row>
    <row r="27" spans="1:22" ht="18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97"/>
      <c r="N27" s="211"/>
      <c r="O27" s="216"/>
      <c r="P27" s="114" t="s">
        <v>188</v>
      </c>
      <c r="Q27" s="194" t="s">
        <v>189</v>
      </c>
      <c r="R27" s="194"/>
      <c r="S27" s="116" t="s">
        <v>190</v>
      </c>
      <c r="T27" s="116">
        <v>5</v>
      </c>
      <c r="U27" s="116" t="s">
        <v>191</v>
      </c>
    </row>
    <row r="28" spans="1:22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M28" s="197"/>
      <c r="N28" s="211"/>
      <c r="O28" s="216"/>
      <c r="P28" s="114" t="s">
        <v>192</v>
      </c>
      <c r="Q28" s="207" t="s">
        <v>193</v>
      </c>
      <c r="R28" s="207"/>
      <c r="S28" s="116" t="s">
        <v>194</v>
      </c>
      <c r="T28" s="116">
        <v>2</v>
      </c>
      <c r="U28" s="116" t="s">
        <v>195</v>
      </c>
    </row>
    <row r="29" spans="1:22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M29" s="197"/>
      <c r="N29" s="211"/>
      <c r="O29" s="216"/>
      <c r="P29" s="114" t="s">
        <v>196</v>
      </c>
      <c r="Q29" s="207" t="s">
        <v>197</v>
      </c>
      <c r="R29" s="207"/>
      <c r="S29" s="116" t="s">
        <v>198</v>
      </c>
      <c r="T29" s="116">
        <v>1</v>
      </c>
      <c r="U29" s="116" t="s">
        <v>199</v>
      </c>
    </row>
    <row r="30" spans="1:22" ht="33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M30" s="197"/>
      <c r="N30" s="211"/>
      <c r="O30" s="216"/>
      <c r="P30" s="114" t="s">
        <v>200</v>
      </c>
      <c r="Q30" s="207" t="s">
        <v>201</v>
      </c>
      <c r="R30" s="207"/>
      <c r="S30" s="116" t="s">
        <v>202</v>
      </c>
      <c r="T30" s="116">
        <v>2</v>
      </c>
      <c r="U30" s="116" t="s">
        <v>195</v>
      </c>
    </row>
    <row r="31" spans="1:22" ht="33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M31" s="196" t="s">
        <v>214</v>
      </c>
      <c r="N31" s="208" t="s">
        <v>203</v>
      </c>
      <c r="O31" s="210" t="s">
        <v>204</v>
      </c>
      <c r="P31" s="114" t="s">
        <v>205</v>
      </c>
      <c r="Q31" s="194" t="s">
        <v>206</v>
      </c>
      <c r="R31" s="207"/>
      <c r="S31" s="116" t="s">
        <v>207</v>
      </c>
      <c r="T31" s="116">
        <v>1</v>
      </c>
      <c r="U31" s="117" t="s">
        <v>208</v>
      </c>
    </row>
    <row r="32" spans="1:22" ht="28.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96"/>
      <c r="N32" s="209"/>
      <c r="O32" s="210"/>
      <c r="P32" s="114" t="s">
        <v>209</v>
      </c>
      <c r="Q32" s="125" t="s">
        <v>210</v>
      </c>
      <c r="R32" s="126"/>
      <c r="S32" s="116" t="s">
        <v>211</v>
      </c>
      <c r="T32" s="116">
        <v>0.5</v>
      </c>
      <c r="U32" s="117" t="s">
        <v>212</v>
      </c>
    </row>
    <row r="33" spans="1:20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0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0" ht="10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2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20" x14ac:dyDescent="0.4">
      <c r="A37" s="65" t="s">
        <v>36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20" x14ac:dyDescent="0.4">
      <c r="A38" s="1"/>
      <c r="B38" s="135" t="s">
        <v>35</v>
      </c>
      <c r="C38" s="136" t="s">
        <v>18</v>
      </c>
      <c r="D38" s="136" t="s">
        <v>19</v>
      </c>
      <c r="E38" s="136" t="s">
        <v>20</v>
      </c>
      <c r="F38" s="135" t="s">
        <v>21</v>
      </c>
      <c r="G38" s="1"/>
      <c r="H38" s="1"/>
      <c r="I38" s="1"/>
      <c r="J38" s="1"/>
      <c r="K38" s="1"/>
    </row>
    <row r="39" spans="1:20" s="16" customFormat="1" ht="238.5" customHeight="1" x14ac:dyDescent="0.4">
      <c r="A39" s="53"/>
      <c r="B39" s="132" t="s">
        <v>81</v>
      </c>
      <c r="C39" s="132" t="s">
        <v>22</v>
      </c>
      <c r="D39" s="133" t="s">
        <v>23</v>
      </c>
      <c r="E39" s="134" t="s">
        <v>24</v>
      </c>
      <c r="F39" s="132"/>
      <c r="G39" s="53"/>
      <c r="H39" s="53"/>
      <c r="I39" s="53"/>
      <c r="J39" s="53"/>
      <c r="K39" s="53"/>
      <c r="T39" s="63"/>
    </row>
    <row r="40" spans="1:20" s="16" customFormat="1" ht="71.25" customHeight="1" x14ac:dyDescent="0.4">
      <c r="A40" s="53"/>
      <c r="B40" s="137" t="s">
        <v>80</v>
      </c>
      <c r="C40" s="138" t="s">
        <v>25</v>
      </c>
      <c r="D40" s="139" t="s">
        <v>26</v>
      </c>
      <c r="E40" s="140" t="s">
        <v>27</v>
      </c>
      <c r="F40" s="141" t="s">
        <v>28</v>
      </c>
      <c r="G40" s="53"/>
      <c r="H40" s="53"/>
      <c r="I40" s="53"/>
      <c r="J40" s="53"/>
      <c r="K40" s="53"/>
    </row>
    <row r="41" spans="1:20" s="16" customFormat="1" ht="115.5" customHeight="1" x14ac:dyDescent="0.4">
      <c r="A41" s="53"/>
      <c r="B41" s="142" t="s">
        <v>84</v>
      </c>
      <c r="C41" s="142" t="s">
        <v>29</v>
      </c>
      <c r="D41" s="143" t="s">
        <v>30</v>
      </c>
      <c r="E41" s="144" t="s">
        <v>31</v>
      </c>
      <c r="F41" s="145"/>
      <c r="G41" s="53"/>
      <c r="H41" s="53"/>
      <c r="I41" s="53"/>
      <c r="J41" s="53"/>
      <c r="K41" s="53"/>
    </row>
    <row r="42" spans="1:20" s="16" customFormat="1" ht="151.5" customHeight="1" x14ac:dyDescent="0.4">
      <c r="A42" s="53"/>
      <c r="B42" s="146" t="s">
        <v>82</v>
      </c>
      <c r="C42" s="147" t="s">
        <v>32</v>
      </c>
      <c r="D42" s="148" t="s">
        <v>225</v>
      </c>
      <c r="E42" s="149" t="s">
        <v>219</v>
      </c>
      <c r="F42" s="150" t="s">
        <v>226</v>
      </c>
      <c r="G42" s="53"/>
      <c r="H42" s="53"/>
      <c r="I42" s="53"/>
      <c r="J42" s="53"/>
      <c r="K42" s="53"/>
    </row>
    <row r="43" spans="1:20" s="16" customFormat="1" ht="43.5" customHeight="1" x14ac:dyDescent="0.4">
      <c r="A43" s="53"/>
      <c r="B43" s="130" t="s">
        <v>83</v>
      </c>
      <c r="C43" s="151" t="s">
        <v>33</v>
      </c>
      <c r="D43" s="151" t="s">
        <v>34</v>
      </c>
      <c r="E43" s="131" t="s">
        <v>31</v>
      </c>
      <c r="F43" s="130"/>
      <c r="G43" s="53"/>
      <c r="H43" s="53"/>
      <c r="I43" s="53"/>
      <c r="J43" s="53"/>
      <c r="K43" s="53"/>
    </row>
    <row r="44" spans="1:20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47">
    <mergeCell ref="N7:N10"/>
    <mergeCell ref="Q7:R7"/>
    <mergeCell ref="Q8:R8"/>
    <mergeCell ref="O9:O10"/>
    <mergeCell ref="Q9:R9"/>
    <mergeCell ref="Q10:R10"/>
    <mergeCell ref="P9:P10"/>
    <mergeCell ref="N11:N21"/>
    <mergeCell ref="O11:O16"/>
    <mergeCell ref="Q11:Q12"/>
    <mergeCell ref="Q13:R13"/>
    <mergeCell ref="Q14:Q15"/>
    <mergeCell ref="Q16:R16"/>
    <mergeCell ref="O17:O19"/>
    <mergeCell ref="Q17:R17"/>
    <mergeCell ref="Q18:R18"/>
    <mergeCell ref="Q19:R19"/>
    <mergeCell ref="P11:P13"/>
    <mergeCell ref="Q29:R29"/>
    <mergeCell ref="Q30:R30"/>
    <mergeCell ref="N31:N32"/>
    <mergeCell ref="O31:O32"/>
    <mergeCell ref="Q31:R31"/>
    <mergeCell ref="N22:N30"/>
    <mergeCell ref="O22:O23"/>
    <mergeCell ref="Q22:Q23"/>
    <mergeCell ref="O24:O30"/>
    <mergeCell ref="Q24:Q25"/>
    <mergeCell ref="Q26:R26"/>
    <mergeCell ref="Q27:R27"/>
    <mergeCell ref="Q28:R28"/>
    <mergeCell ref="P22:P23"/>
    <mergeCell ref="N5:N6"/>
    <mergeCell ref="O5:O6"/>
    <mergeCell ref="P5:P6"/>
    <mergeCell ref="Q5:R6"/>
    <mergeCell ref="S5:S6"/>
    <mergeCell ref="M5:M6"/>
    <mergeCell ref="M31:M32"/>
    <mergeCell ref="M22:M24"/>
    <mergeCell ref="M26:M30"/>
    <mergeCell ref="M10:M21"/>
    <mergeCell ref="V10:V21"/>
    <mergeCell ref="T5:T6"/>
    <mergeCell ref="U5:U6"/>
    <mergeCell ref="Q20:R20"/>
    <mergeCell ref="Q21:R21"/>
  </mergeCells>
  <phoneticPr fontId="2"/>
  <pageMargins left="0.25" right="0.25" top="0.75" bottom="0.75" header="0.3" footer="0.3"/>
  <pageSetup paperSize="8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第1年度</vt:lpstr>
      <vt:lpstr>第2年度</vt:lpstr>
      <vt:lpstr>第3年度</vt:lpstr>
      <vt:lpstr>第4年度</vt:lpstr>
      <vt:lpstr>第5年度</vt:lpstr>
      <vt:lpstr>集計表（編集不可）</vt:lpstr>
      <vt:lpstr>参考（CPD単位一覧表等）</vt:lpstr>
      <vt:lpstr>'集計表（編集不可）'!Print_Area</vt:lpstr>
      <vt:lpstr>第1年度!Print_Area</vt:lpstr>
      <vt:lpstr>第3年度!Print_Area</vt:lpstr>
      <vt:lpstr>第4年度!Print_Area</vt:lpstr>
      <vt:lpstr>第5年度!Print_Area</vt:lpstr>
      <vt:lpstr>第1年度!Print_Titles</vt:lpstr>
      <vt:lpstr>第2年度!Print_Titles</vt:lpstr>
      <vt:lpstr>第3年度!Print_Titles</vt:lpstr>
      <vt:lpstr>第4年度!Print_Titles</vt:lpstr>
      <vt:lpstr>第5年度!Print_Titles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hirota_zenchiren@outlook.jp</cp:lastModifiedBy>
  <cp:lastPrinted>2022-08-17T01:08:00Z</cp:lastPrinted>
  <dcterms:created xsi:type="dcterms:W3CDTF">2020-09-09T06:37:42Z</dcterms:created>
  <dcterms:modified xsi:type="dcterms:W3CDTF">2023-09-07T23:19:32Z</dcterms:modified>
</cp:coreProperties>
</file>